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User\Desktop\컴활 자료\2026_컴활2급실기_기본서\02 시험장따라하기\"/>
    </mc:Choice>
  </mc:AlternateContent>
  <bookViews>
    <workbookView xWindow="-27825" yWindow="2595" windowWidth="18885" windowHeight="17850" firstSheet="1" activeTab="5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3" hidden="1">계산작업!$A$3:$F$11</definedName>
    <definedName name="_xlnm.Criteria" localSheetId="3">계산작업!$A$13:$C$15</definedName>
    <definedName name="입사년도">'기본작업-2'!$G$4:$G$12</definedName>
  </definedNames>
  <calcPr calcId="152511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6" l="1"/>
  <c r="G29" i="6"/>
  <c r="G23" i="6"/>
  <c r="G18" i="6"/>
  <c r="G13" i="6"/>
  <c r="G7" i="6"/>
  <c r="D32" i="6"/>
  <c r="D30" i="6"/>
  <c r="D24" i="6"/>
  <c r="D19" i="6"/>
  <c r="D14" i="6"/>
  <c r="D8" i="6"/>
  <c r="F19" i="4"/>
  <c r="D14" i="4"/>
  <c r="F15" i="7" l="1"/>
  <c r="E15" i="7"/>
  <c r="D15" i="7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L4" i="4"/>
  <c r="L5" i="4"/>
  <c r="L6" i="4"/>
  <c r="L7" i="4"/>
  <c r="L8" i="4"/>
  <c r="L9" i="4"/>
  <c r="L10" i="4"/>
  <c r="L11" i="4"/>
  <c r="L3" i="4"/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<sst xmlns="http://schemas.openxmlformats.org/spreadsheetml/2006/main" count="535" uniqueCount="338">
  <si>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</si>
  <si>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</si>
  <si>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</si>
  <si>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</si>
  <si>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</si>
  <si>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</si>
  <si>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</si>
  <si>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</si>
  <si>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</si>
  <si>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</si>
  <si>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</si>
  <si>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</si>
  <si>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</si>
  <si>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</si>
  <si>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</si>
  <si>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</si>
  <si>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</si>
  <si>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</si>
  <si>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</si>
  <si>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</si>
  <si>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</si>
  <si>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</si>
  <si>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</si>
  <si>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</si>
  <si>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</si>
  <si>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</si>
  <si>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</si>
  <si>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</si>
  <si>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</si>
  <si>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</si>
  <si>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</si>
  <si>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</si>
  <si>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</si>
  <si>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</si>
  <si>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</si>
  <si>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</si>
  <si>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</si>
  <si>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</si>
  <si>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</si>
  <si>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</si>
  <si>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</si>
  <si>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</si>
  <si>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</si>
  <si>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</si>
  <si>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</si>
  <si>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</si>
  <si>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</si>
  <si>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</si>
  <si>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</si>
  <si>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</si>
  <si>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</si>
  <si>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</si>
  <si>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</si>
  <si>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</si>
  <si>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</si>
  <si>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</si>
  <si>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</si>
  <si>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</si>
  <si>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</si>
  <si>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</si>
  <si>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</si>
  <si>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</si>
  <si>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</si>
  <si>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</si>
  <si>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</si>
  <si>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</si>
  <si>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</si>
  <si>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</si>
  <si>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</si>
  <si>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</si>
  <si>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</si>
  <si>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</si>
  <si>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</si>
  <si>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</si>
  <si>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</si>
  <si>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</si>
  <si>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</si>
  <si>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</si>
  <si>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</si>
  <si>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</si>
  <si>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</si>
  <si>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</si>
  <si>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</si>
  <si>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</si>
  <si>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</si>
  <si>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</si>
  <si>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</si>
  <si>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</si>
  <si>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</si>
  <si>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</si>
  <si>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</si>
  <si>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</si>
  <si>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</si>
  <si>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</si>
  <si>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</si>
  <si>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</si>
  <si>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</si>
  <si>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</si>
  <si>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</si>
  <si>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</si>
  <si>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</si>
  <si>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</si>
  <si>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</si>
  <si>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</si>
  <si>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</si>
  <si>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</si>
  <si>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</si>
  <si>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</si>
  <si>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</si>
  <si>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</si>
  <si>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</si>
  <si>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</si>
  <si>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</si>
  <si>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</si>
  <si>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</si>
  <si>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</si>
  <si>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</si>
  <si>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</si>
  <si>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</si>
  <si>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</si>
  <si>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</si>
  <si>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</si>
  <si>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</si>
  <si>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</si>
  <si>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</si>
  <si>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</si>
  <si>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</si>
  <si>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</si>
  <si>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</si>
  <si>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</si>
  <si>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</si>
  <si>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</si>
  <si>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</si>
  <si>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</si>
  <si>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</si>
  <si>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</si>
  <si>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</si>
  <si>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</si>
  <si>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</si>
  <si>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</si>
  <si>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</si>
  <si>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</si>
  <si>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</si>
  <si>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</si>
  <si>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</si>
  <si>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</si>
  <si>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</si>
  <si>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</si>
  <si>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</si>
  <si>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</si>
  <si>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</si>
  <si>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</si>
  <si>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</si>
  <si>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</si>
  <si>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</si>
  <si>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</si>
  <si>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</si>
  <si>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</si>
  <si>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</si>
  <si>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</si>
  <si>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</si>
  <si>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</si>
  <si>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</si>
  <si>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</si>
  <si>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</si>
  <si>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</si>
  <si>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</si>
  <si>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</si>
  <si>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</si>
  <si>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</si>
  <si>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</si>
  <si>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</si>
  <si>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</si>
  <si>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</si>
  <si>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</si>
  <si>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</si>
  <si>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</si>
  <si>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</si>
  <si>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</si>
  <si>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</si>
  <si>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</si>
  <si>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</si>
  <si>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</si>
  <si>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</si>
  <si>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</si>
  <si>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</si>
  <si>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</si>
  <si>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</si>
  <si>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</si>
  <si>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</si>
  <si>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</si>
  <si>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</si>
  <si>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</si>
  <si>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</si>
  <si>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</si>
  <si>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</si>
  <si>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</si>
  <si>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</si>
  <si>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</si>
  <si>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</si>
  <si>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</si>
  <si>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</si>
  <si>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</si>
  <si>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</si>
  <si>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</si>
  <si>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</si>
  <si>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</si>
  <si>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</si>
  <si>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</si>
  <si>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</si>
  <si>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</si>
  <si>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</si>
  <si>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</si>
  <si>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</si>
  <si>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</si>
  <si>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</si>
  <si>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</si>
  <si>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</si>
  <si>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</si>
  <si>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</si>
  <si>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</si>
  <si>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</si>
  <si>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</si>
  <si>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</si>
  <si>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</si>
  <si>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</si>
  <si>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</si>
  <si>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</si>
  <si>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</si>
  <si>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</si>
  <si>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</si>
  <si>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</si>
  <si>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</si>
  <si>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</si>
  <si>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</si>
  <si>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</si>
  <si>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</si>
  <si>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</si>
  <si>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</si>
  <si>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</si>
  <si>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</si>
  <si>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</si>
  <si>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</si>
  <si>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</si>
  <si>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</si>
  <si>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</si>
  <si>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</si>
  <si>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</si>
  <si>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</si>
  <si>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</si>
  <si>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</si>
  <si>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</si>
  <si>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</si>
  <si>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</si>
  <si>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</si>
  <si>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</si>
  <si>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</si>
  <si>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</si>
  <si>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</si>
  <si>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</si>
  <si>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</si>
  <si>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</si>
  <si>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</si>
  <si>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</si>
  <si>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</si>
  <si>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</si>
  <si>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</si>
  <si>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</si>
  <si>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</si>
  <si>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</si>
  <si>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</si>
  <si>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</si>
  <si>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</si>
  <si>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</si>
  <si>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</si>
  <si>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</si>
  <si>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</si>
  <si>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</si>
  <si>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</si>
  <si>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</si>
  <si>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</si>
  <si>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</si>
  <si>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</si>
  <si>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</si>
  <si>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</si>
  <si>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</si>
  <si>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</si>
  <si>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</si>
  <si>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</si>
  <si>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</si>
  <si>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</si>
  <si>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</si>
  <si>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</si>
  <si>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</si>
  <si>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</si>
  <si>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</si>
  <si>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</si>
  <si>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</si>
  <si>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</si>
  <si>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</si>
  <si>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</si>
  <si>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</si>
  <si>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</si>
  <si>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</si>
  <si>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</si>
  <si>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</si>
  <si>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</si>
  <si>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</si>
  <si>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</si>
  <si>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</si>
  <si>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</si>
  <si>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</si>
  <si>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</si>
  <si>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</si>
  <si>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</si>
  <si>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</si>
  <si>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</si>
  <si>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</si>
  <si>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</si>
  <si>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</si>
  <si>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&gt;=90</t>
    <phoneticPr fontId="1" type="noConversion"/>
  </si>
  <si>
    <t>(모두)</t>
  </si>
  <si>
    <t>행 레이블</t>
  </si>
  <si>
    <t>총합계</t>
  </si>
  <si>
    <t>열 레이블</t>
  </si>
  <si>
    <t>평균 : 목표매출액</t>
  </si>
  <si>
    <t>서울 최대값</t>
  </si>
  <si>
    <t>경기 최대값</t>
  </si>
  <si>
    <t>대전 최대값</t>
  </si>
  <si>
    <t>충북 최대값</t>
  </si>
  <si>
    <t>부산 최대값</t>
  </si>
  <si>
    <t>전체 최대값</t>
  </si>
  <si>
    <t>충북 요약</t>
  </si>
  <si>
    <t>서울 요약</t>
  </si>
  <si>
    <t>부산 요약</t>
  </si>
  <si>
    <t>대전 요약</t>
  </si>
  <si>
    <t>경기 요약</t>
  </si>
  <si>
    <r>
      <t>납</t>
    </r>
    <r>
      <rPr>
        <sz val="11"/>
        <color rgb="FFFF0000"/>
        <rFont val="맑은 고딕"/>
        <family val="3"/>
        <charset val="129"/>
        <scheme val="minor"/>
      </rPr>
      <t>압</t>
    </r>
    <r>
      <rPr>
        <sz val="11"/>
        <color theme="1"/>
        <rFont val="맑은 고딕"/>
        <family val="2"/>
        <charset val="129"/>
        <scheme val="minor"/>
      </rPr>
      <t>회비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</si>
</sst>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numFmt numFmtId="178" formatCode="#,##0_ "/>
    </dxf>
    <dxf>
      <numFmt numFmtId="178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888744"/>
        <c:axId val="3922442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153032"/>
        <c:axId val="394152648"/>
      </c:lineChart>
      <c:catAx>
        <c:axId val="204888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2244224"/>
        <c:crosses val="autoZero"/>
        <c:auto val="1"/>
        <c:lblAlgn val="ctr"/>
        <c:lblOffset val="100"/>
        <c:noMultiLvlLbl val="0"/>
      </c:catAx>
      <c:valAx>
        <c:axId val="39224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4888744"/>
        <c:crosses val="autoZero"/>
        <c:crossBetween val="between"/>
        <c:majorUnit val="400000"/>
      </c:valAx>
      <c:valAx>
        <c:axId val="39415264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4153032"/>
        <c:crosses val="max"/>
        <c:crossBetween val="between"/>
        <c:majorUnit val="1000000000"/>
      </c:valAx>
      <c:catAx>
        <c:axId val="394153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4152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8</xdr:col>
          <xdr:colOff>676275</xdr:colOff>
          <xdr:row>4</xdr:row>
          <xdr:rowOff>28575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9525</xdr:rowOff>
    </xdr:from>
    <xdr:to>
      <xdr:col>9</xdr:col>
      <xdr:colOff>0</xdr:colOff>
      <xdr:row>9</xdr:row>
      <xdr:rowOff>0</xdr:rowOff>
    </xdr:to>
    <xdr:sp macro="[0]!서식" textlink="">
      <xdr:nvSpPr>
        <xdr:cNvPr id="2" name="빗면 1"/>
        <xdr:cNvSpPr/>
      </xdr:nvSpPr>
      <xdr:spPr>
        <a:xfrm>
          <a:off x="5391150" y="1314450"/>
          <a:ext cx="1371600" cy="6191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6085.92176863426" createdVersion="5" refreshedVersion="5" minRefreshableVersion="3" recordCount="12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5" minRefreshableVersion="3" useAutoFormatting="1" colGrandTotals="0" itemPrintTitles="1" createdVersion="5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8"/>
  </dataFields>
  <formats count="2">
    <format dxfId="2">
      <pivotArea collapsedLevelsAreSubtotals="1" fieldPosition="0">
        <references count="2">
          <reference field="1" count="1">
            <x v="1"/>
          </reference>
          <reference field="2" count="1" selected="0">
            <x v="1"/>
          </reference>
        </references>
      </pivotArea>
    </format>
    <format dxfId="1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3" sqref="F3"/>
    </sheetView>
  </sheetViews>
  <sheetFormatPr defaultRowHeight="16.5" x14ac:dyDescent="0.3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 x14ac:dyDescent="0.3">
      <c r="A1" t="s">
        <v>5</v>
      </c>
    </row>
    <row r="3" spans="1:6" x14ac:dyDescent="0.3">
      <c r="A3" s="1" t="s">
        <v>288</v>
      </c>
      <c r="B3" s="1" t="s">
        <v>295</v>
      </c>
      <c r="C3" s="1" t="s">
        <v>299</v>
      </c>
      <c r="D3" s="1" t="s">
        <v>306</v>
      </c>
      <c r="E3" s="1" t="s">
        <v>309</v>
      </c>
      <c r="F3" s="1" t="s">
        <v>337</v>
      </c>
    </row>
    <row r="4" spans="1:6" x14ac:dyDescent="0.3">
      <c r="A4" s="1" t="s">
        <v>289</v>
      </c>
      <c r="B4" s="1" t="s">
        <v>296</v>
      </c>
      <c r="C4" s="1" t="s">
        <v>300</v>
      </c>
      <c r="D4" s="1" t="s">
        <v>307</v>
      </c>
      <c r="E4" s="1" t="s">
        <v>310</v>
      </c>
      <c r="F4" s="2">
        <v>120000</v>
      </c>
    </row>
    <row r="5" spans="1:6" x14ac:dyDescent="0.3">
      <c r="A5" s="1" t="s">
        <v>290</v>
      </c>
      <c r="B5" s="1" t="s">
        <v>296</v>
      </c>
      <c r="C5" s="1" t="s">
        <v>301</v>
      </c>
      <c r="D5" s="1" t="s">
        <v>308</v>
      </c>
      <c r="E5" s="1" t="s">
        <v>311</v>
      </c>
      <c r="F5" s="2">
        <v>100000</v>
      </c>
    </row>
    <row r="6" spans="1:6" x14ac:dyDescent="0.3">
      <c r="A6" s="1" t="s">
        <v>291</v>
      </c>
      <c r="B6" s="1" t="s">
        <v>297</v>
      </c>
      <c r="C6" s="1" t="s">
        <v>302</v>
      </c>
      <c r="D6" s="1" t="s">
        <v>308</v>
      </c>
      <c r="E6" s="1" t="s">
        <v>312</v>
      </c>
      <c r="F6" s="2">
        <v>90000</v>
      </c>
    </row>
    <row r="7" spans="1:6" x14ac:dyDescent="0.3">
      <c r="A7" s="1" t="s">
        <v>292</v>
      </c>
      <c r="B7" s="1" t="s">
        <v>298</v>
      </c>
      <c r="C7" s="1" t="s">
        <v>303</v>
      </c>
      <c r="D7" s="1" t="s">
        <v>307</v>
      </c>
      <c r="E7" s="1" t="s">
        <v>313</v>
      </c>
      <c r="F7" s="2">
        <v>120000</v>
      </c>
    </row>
    <row r="8" spans="1:6" x14ac:dyDescent="0.3">
      <c r="A8" s="1" t="s">
        <v>293</v>
      </c>
      <c r="B8" s="1" t="s">
        <v>298</v>
      </c>
      <c r="C8" s="1" t="s">
        <v>304</v>
      </c>
      <c r="D8" s="1" t="s">
        <v>308</v>
      </c>
      <c r="E8" s="1" t="s">
        <v>314</v>
      </c>
      <c r="F8" s="2">
        <v>120000</v>
      </c>
    </row>
    <row r="9" spans="1:6" x14ac:dyDescent="0.3">
      <c r="A9" s="1" t="s">
        <v>294</v>
      </c>
      <c r="B9" s="1" t="s">
        <v>296</v>
      </c>
      <c r="C9" s="1" t="s">
        <v>305</v>
      </c>
      <c r="D9" s="1" t="s">
        <v>307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19" sqref="D19"/>
    </sheetView>
  </sheetViews>
  <sheetFormatPr defaultRowHeight="16.5" x14ac:dyDescent="0.3"/>
  <cols>
    <col min="6" max="6" width="15.125" bestFit="1" customWidth="1"/>
    <col min="8" max="8" width="9.5" bestFit="1" customWidth="1"/>
  </cols>
  <sheetData>
    <row r="1" spans="1:8" ht="20.25" x14ac:dyDescent="0.3">
      <c r="A1" s="30" t="s">
        <v>6</v>
      </c>
      <c r="B1" s="30"/>
      <c r="C1" s="30"/>
      <c r="D1" s="30"/>
      <c r="E1" s="30"/>
      <c r="F1" s="30"/>
      <c r="G1" s="30"/>
      <c r="H1" s="30"/>
    </row>
    <row r="2" spans="1:8" ht="17.25" thickBot="1" x14ac:dyDescent="0.35"/>
    <row r="3" spans="1:8" x14ac:dyDescent="0.3">
      <c r="A3" s="15" t="s">
        <v>7</v>
      </c>
      <c r="B3" s="16" t="s">
        <v>8</v>
      </c>
      <c r="C3" s="16" t="s">
        <v>0</v>
      </c>
      <c r="D3" s="16" t="s">
        <v>9</v>
      </c>
      <c r="E3" s="16" t="s">
        <v>10</v>
      </c>
      <c r="F3" s="16" t="s">
        <v>316</v>
      </c>
      <c r="G3" s="16" t="s">
        <v>11</v>
      </c>
      <c r="H3" s="17" t="s">
        <v>34</v>
      </c>
    </row>
    <row r="4" spans="1:8" x14ac:dyDescent="0.3">
      <c r="A4" s="31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18">
        <v>4600</v>
      </c>
    </row>
    <row r="5" spans="1:8" x14ac:dyDescent="0.3">
      <c r="A5" s="31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18">
        <v>3600</v>
      </c>
    </row>
    <row r="6" spans="1:8" x14ac:dyDescent="0.3">
      <c r="A6" s="31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18">
        <v>2400</v>
      </c>
    </row>
    <row r="7" spans="1:8" x14ac:dyDescent="0.3">
      <c r="A7" s="31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18">
        <v>4800</v>
      </c>
    </row>
    <row r="8" spans="1:8" x14ac:dyDescent="0.3">
      <c r="A8" s="31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18">
        <v>3800</v>
      </c>
    </row>
    <row r="9" spans="1:8" x14ac:dyDescent="0.3">
      <c r="A9" s="31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18">
        <v>2500</v>
      </c>
    </row>
    <row r="10" spans="1:8" x14ac:dyDescent="0.3">
      <c r="A10" s="31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18">
        <v>4400</v>
      </c>
    </row>
    <row r="11" spans="1:8" x14ac:dyDescent="0.3">
      <c r="A11" s="31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18">
        <v>3600</v>
      </c>
    </row>
    <row r="12" spans="1:8" ht="17.25" thickBot="1" x14ac:dyDescent="0.35">
      <c r="A12" s="32"/>
      <c r="B12" s="19" t="s">
        <v>33</v>
      </c>
      <c r="C12" s="19" t="s">
        <v>3</v>
      </c>
      <c r="D12" s="19" t="s">
        <v>25</v>
      </c>
      <c r="E12" s="19" t="s">
        <v>22</v>
      </c>
      <c r="F12" s="19" t="s">
        <v>19</v>
      </c>
      <c r="G12" s="19">
        <v>2013</v>
      </c>
      <c r="H12" s="20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4" sqref="A4:F15"/>
    </sheetView>
  </sheetViews>
  <sheetFormatPr defaultRowHeight="16.5" x14ac:dyDescent="0.3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 x14ac:dyDescent="0.3">
      <c r="A1" s="33" t="s">
        <v>35</v>
      </c>
      <c r="B1" s="33"/>
      <c r="C1" s="33"/>
      <c r="D1" s="33"/>
      <c r="E1" s="33"/>
      <c r="F1" s="33"/>
    </row>
    <row r="3" spans="1:6" x14ac:dyDescent="0.3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3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3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3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3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3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3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3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3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3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3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3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3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AND($C4, 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activeCell="H30" sqref="H30:I30"/>
    </sheetView>
  </sheetViews>
  <sheetFormatPr defaultRowHeight="16.5" x14ac:dyDescent="0.3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 x14ac:dyDescent="0.3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3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6" t="s">
        <v>82</v>
      </c>
      <c r="O2" s="36"/>
    </row>
    <row r="3" spans="1:15" x14ac:dyDescent="0.3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VLOOKUP(LEFT($H3,1),$N$3:$O$6,2)*$J3</f>
        <v>52000000</v>
      </c>
      <c r="N3" s="3" t="s">
        <v>83</v>
      </c>
      <c r="O3" s="3" t="s">
        <v>84</v>
      </c>
    </row>
    <row r="4" spans="1:15" x14ac:dyDescent="0.3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VLOOKUP(LEFT($H4,1),$N$3:$O$6,2)*$J4</f>
        <v>64000000</v>
      </c>
      <c r="N4" s="3" t="s">
        <v>85</v>
      </c>
      <c r="O4" s="4">
        <v>800000</v>
      </c>
    </row>
    <row r="5" spans="1:15" x14ac:dyDescent="0.3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3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48800000</v>
      </c>
      <c r="N6" s="3" t="s">
        <v>87</v>
      </c>
      <c r="O6" s="4">
        <v>1200000</v>
      </c>
    </row>
    <row r="7" spans="1:15" x14ac:dyDescent="0.3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65600000</v>
      </c>
    </row>
    <row r="8" spans="1:15" x14ac:dyDescent="0.3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59200000</v>
      </c>
    </row>
    <row r="9" spans="1:15" x14ac:dyDescent="0.3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3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3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3">
      <c r="A13" s="3" t="s">
        <v>295</v>
      </c>
      <c r="B13" s="3" t="s">
        <v>317</v>
      </c>
      <c r="C13" s="3" t="s">
        <v>319</v>
      </c>
      <c r="D13" s="35" t="s">
        <v>68</v>
      </c>
      <c r="E13" s="35"/>
      <c r="F13" s="35"/>
      <c r="H13" s="5" t="s">
        <v>112</v>
      </c>
      <c r="I13" s="6" t="s">
        <v>113</v>
      </c>
    </row>
    <row r="14" spans="1:15" x14ac:dyDescent="0.3">
      <c r="A14" s="3" t="s">
        <v>296</v>
      </c>
      <c r="B14" s="3" t="s">
        <v>318</v>
      </c>
      <c r="C14" s="3"/>
      <c r="D14" s="34">
        <f>ROUNDUP(DAVERAGE(A2:F11,6,_xlnm.Criteria), 1)</f>
        <v>272.8</v>
      </c>
      <c r="E14" s="34"/>
      <c r="F14" s="3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3">
      <c r="A15" s="3" t="s">
        <v>298</v>
      </c>
      <c r="B15" s="3"/>
      <c r="C15" s="3" t="s">
        <v>320</v>
      </c>
      <c r="H15" s="3" t="s">
        <v>116</v>
      </c>
      <c r="I15" s="3" t="s">
        <v>117</v>
      </c>
      <c r="J15" s="3" t="str">
        <f>CHOOSE(MID($L15,8,1), "남", "여", "남", "여")</f>
        <v>남</v>
      </c>
      <c r="K15" s="3" t="s">
        <v>118</v>
      </c>
      <c r="L15" s="3" t="s">
        <v>119</v>
      </c>
    </row>
    <row r="16" spans="1:15" x14ac:dyDescent="0.3">
      <c r="H16" s="3" t="s">
        <v>120</v>
      </c>
      <c r="I16" s="3" t="s">
        <v>121</v>
      </c>
      <c r="J16" s="13" t="str">
        <f t="shared" ref="J16:J26" si="2">CHOOSE(MID($L16,8,1), "남", "여", "남", "여")</f>
        <v>여</v>
      </c>
      <c r="K16" s="3" t="s">
        <v>118</v>
      </c>
      <c r="L16" s="3" t="s">
        <v>122</v>
      </c>
    </row>
    <row r="17" spans="1:12" x14ac:dyDescent="0.3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3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3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IF(AND(AVERAGE($C$19:$C$26)&gt;=$C19, AVERAGE($D$19:$D$26)&gt;=$D19, AVERAGE($E$19:$E$26)&gt;=$E19),"효자도서","")</f>
        <v>효자도서</v>
      </c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3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 t="shared" ref="F20:F26" si="3">IF(AND(AVERAGE($C$19:$C$26)&gt;=$C20, AVERAGE($D$19:$D$26)&gt;=$D20, AVERAGE($E$19:$E$26)&gt;=$E20),"효자도서","")</f>
        <v/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3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 t="shared" si="3"/>
        <v/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3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 t="shared" si="3"/>
        <v>효자도서</v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3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 t="shared" si="3"/>
        <v/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3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 t="shared" si="3"/>
        <v>효자도서</v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3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 t="shared" si="3"/>
        <v/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3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 t="shared" si="3"/>
        <v/>
      </c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3">
      <c r="A28" s="5" t="s">
        <v>154</v>
      </c>
      <c r="B28" s="6" t="s">
        <v>155</v>
      </c>
    </row>
    <row r="29" spans="1:12" x14ac:dyDescent="0.3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5" t="s">
        <v>171</v>
      </c>
      <c r="I29" s="35"/>
    </row>
    <row r="30" spans="1:12" x14ac:dyDescent="0.3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4" t="str">
        <f>COUNTIFS($B$29:$B$38, $B31,$F$29:$F$38,$F30) &amp;"명"</f>
        <v>2명</v>
      </c>
      <c r="I30" s="34"/>
    </row>
    <row r="31" spans="1:12" x14ac:dyDescent="0.3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3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3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3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3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3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3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3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0" sqref="A20"/>
    </sheetView>
  </sheetViews>
  <sheetFormatPr defaultRowHeight="16.5" x14ac:dyDescent="0.3"/>
  <cols>
    <col min="1" max="1" width="17.375" bestFit="1" customWidth="1"/>
    <col min="2" max="4" width="13.875" customWidth="1"/>
    <col min="5" max="5" width="12" customWidth="1"/>
    <col min="6" max="6" width="9.375" bestFit="1" customWidth="1"/>
    <col min="8" max="8" width="13" bestFit="1" customWidth="1"/>
  </cols>
  <sheetData>
    <row r="1" spans="1:8" ht="20.25" x14ac:dyDescent="0.3">
      <c r="A1" s="33" t="s">
        <v>172</v>
      </c>
      <c r="B1" s="33"/>
      <c r="C1" s="33"/>
      <c r="D1" s="33"/>
      <c r="E1" s="33"/>
      <c r="F1" s="33"/>
      <c r="G1" s="33"/>
      <c r="H1" s="33"/>
    </row>
    <row r="3" spans="1:8" x14ac:dyDescent="0.3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3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3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3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3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3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3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3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3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3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3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3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3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3">
      <c r="A18" s="21" t="s">
        <v>176</v>
      </c>
      <c r="B18" t="s">
        <v>321</v>
      </c>
    </row>
    <row r="20" spans="1:4" x14ac:dyDescent="0.3">
      <c r="A20" s="21" t="s">
        <v>325</v>
      </c>
      <c r="B20" s="21" t="s">
        <v>324</v>
      </c>
    </row>
    <row r="21" spans="1:4" x14ac:dyDescent="0.3">
      <c r="A21" s="21" t="s">
        <v>322</v>
      </c>
      <c r="B21" t="s">
        <v>182</v>
      </c>
      <c r="C21" t="s">
        <v>191</v>
      </c>
      <c r="D21" t="s">
        <v>196</v>
      </c>
    </row>
    <row r="22" spans="1:4" x14ac:dyDescent="0.3">
      <c r="A22" s="22" t="s">
        <v>89</v>
      </c>
      <c r="B22" s="23">
        <v>139545000</v>
      </c>
      <c r="C22" s="23">
        <v>131895000</v>
      </c>
      <c r="D22" s="23">
        <v>113400000</v>
      </c>
    </row>
    <row r="23" spans="1:4" x14ac:dyDescent="0.3">
      <c r="A23" s="22" t="s">
        <v>90</v>
      </c>
      <c r="B23" s="23">
        <v>80190000</v>
      </c>
      <c r="C23" s="23">
        <v>102262500</v>
      </c>
      <c r="D23" s="23">
        <v>108270000</v>
      </c>
    </row>
    <row r="24" spans="1:4" x14ac:dyDescent="0.3">
      <c r="A24" s="22" t="s">
        <v>323</v>
      </c>
      <c r="B24" s="23">
        <v>124706250</v>
      </c>
      <c r="C24" s="23">
        <v>117078750</v>
      </c>
      <c r="D24" s="23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B8" sqref="B8"/>
    </sheetView>
  </sheetViews>
  <sheetFormatPr defaultRowHeight="16.5" outlineLevelRow="3" x14ac:dyDescent="0.3"/>
  <cols>
    <col min="6" max="6" width="14.375" bestFit="1" customWidth="1"/>
    <col min="7" max="7" width="10.625" customWidth="1"/>
  </cols>
  <sheetData>
    <row r="1" spans="1:7" ht="20.25" x14ac:dyDescent="0.3">
      <c r="A1" s="33" t="s">
        <v>200</v>
      </c>
      <c r="B1" s="33"/>
      <c r="C1" s="33"/>
      <c r="D1" s="33"/>
      <c r="E1" s="33"/>
      <c r="F1" s="33"/>
      <c r="G1" s="33"/>
    </row>
    <row r="3" spans="1:7" x14ac:dyDescent="0.3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3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3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3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3">
      <c r="A7" s="24" t="s">
        <v>332</v>
      </c>
      <c r="B7" s="14"/>
      <c r="C7" s="14"/>
      <c r="D7" s="14"/>
      <c r="E7" s="14"/>
      <c r="F7" s="14"/>
      <c r="G7" s="4">
        <f>SUBTOTAL(9,G4:G6)</f>
        <v>1000000</v>
      </c>
    </row>
    <row r="8" spans="1:7" outlineLevel="1" x14ac:dyDescent="0.3">
      <c r="A8" s="24" t="s">
        <v>329</v>
      </c>
      <c r="B8" s="14"/>
      <c r="C8" s="14"/>
      <c r="D8" s="14">
        <f>SUBTOTAL(4,D4:D6)</f>
        <v>42</v>
      </c>
      <c r="E8" s="14"/>
      <c r="F8" s="14"/>
      <c r="G8" s="4"/>
    </row>
    <row r="9" spans="1:7" outlineLevel="3" x14ac:dyDescent="0.3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3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3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3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3">
      <c r="A13" s="24" t="s">
        <v>333</v>
      </c>
      <c r="B13" s="14"/>
      <c r="C13" s="14"/>
      <c r="D13" s="14"/>
      <c r="E13" s="14"/>
      <c r="F13" s="14"/>
      <c r="G13" s="4">
        <f>SUBTOTAL(9,G9:G12)</f>
        <v>1220000</v>
      </c>
    </row>
    <row r="14" spans="1:7" outlineLevel="1" x14ac:dyDescent="0.3">
      <c r="A14" s="24" t="s">
        <v>326</v>
      </c>
      <c r="B14" s="14"/>
      <c r="C14" s="14"/>
      <c r="D14" s="14">
        <f>SUBTOTAL(4,D9:D12)</f>
        <v>45</v>
      </c>
      <c r="E14" s="14"/>
      <c r="F14" s="14"/>
      <c r="G14" s="4"/>
    </row>
    <row r="15" spans="1:7" outlineLevel="3" x14ac:dyDescent="0.3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3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3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3">
      <c r="A18" s="24" t="s">
        <v>334</v>
      </c>
      <c r="B18" s="14"/>
      <c r="C18" s="14"/>
      <c r="D18" s="14"/>
      <c r="E18" s="14"/>
      <c r="F18" s="14"/>
      <c r="G18" s="4">
        <f>SUBTOTAL(9,G15:G17)</f>
        <v>780000</v>
      </c>
    </row>
    <row r="19" spans="1:7" outlineLevel="1" x14ac:dyDescent="0.3">
      <c r="A19" s="24" t="s">
        <v>330</v>
      </c>
      <c r="B19" s="14"/>
      <c r="C19" s="14"/>
      <c r="D19" s="14">
        <f>SUBTOTAL(4,D15:D17)</f>
        <v>41</v>
      </c>
      <c r="E19" s="14"/>
      <c r="F19" s="14"/>
      <c r="G19" s="4"/>
    </row>
    <row r="20" spans="1:7" outlineLevel="3" x14ac:dyDescent="0.3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3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3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3">
      <c r="A23" s="24" t="s">
        <v>335</v>
      </c>
      <c r="B23" s="14"/>
      <c r="C23" s="14"/>
      <c r="D23" s="14"/>
      <c r="E23" s="14"/>
      <c r="F23" s="14"/>
      <c r="G23" s="4">
        <f>SUBTOTAL(9,G20:G22)</f>
        <v>800000</v>
      </c>
    </row>
    <row r="24" spans="1:7" outlineLevel="1" x14ac:dyDescent="0.3">
      <c r="A24" s="24" t="s">
        <v>328</v>
      </c>
      <c r="B24" s="14"/>
      <c r="C24" s="14"/>
      <c r="D24" s="14">
        <f>SUBTOTAL(4,D20:D22)</f>
        <v>34</v>
      </c>
      <c r="E24" s="14"/>
      <c r="F24" s="14"/>
      <c r="G24" s="4"/>
    </row>
    <row r="25" spans="1:7" outlineLevel="3" x14ac:dyDescent="0.3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3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3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3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3">
      <c r="A29" s="27" t="s">
        <v>336</v>
      </c>
      <c r="B29" s="25"/>
      <c r="C29" s="25"/>
      <c r="D29" s="25"/>
      <c r="E29" s="25"/>
      <c r="F29" s="25"/>
      <c r="G29" s="26">
        <f>SUBTOTAL(9,G25:G28)</f>
        <v>1400000</v>
      </c>
    </row>
    <row r="30" spans="1:7" outlineLevel="1" x14ac:dyDescent="0.3">
      <c r="A30" s="27" t="s">
        <v>327</v>
      </c>
      <c r="B30" s="25"/>
      <c r="C30" s="25"/>
      <c r="D30" s="25">
        <f>SUBTOTAL(4,D25:D28)</f>
        <v>34</v>
      </c>
      <c r="E30" s="25"/>
      <c r="F30" s="25"/>
      <c r="G30" s="26"/>
    </row>
    <row r="31" spans="1:7" x14ac:dyDescent="0.3">
      <c r="A31" s="27" t="s">
        <v>323</v>
      </c>
      <c r="B31" s="25"/>
      <c r="C31" s="25"/>
      <c r="D31" s="25"/>
      <c r="E31" s="25"/>
      <c r="F31" s="25"/>
      <c r="G31" s="26">
        <f>SUBTOTAL(9,G4:G28)</f>
        <v>5200000</v>
      </c>
    </row>
    <row r="32" spans="1:7" x14ac:dyDescent="0.3">
      <c r="A32" s="27" t="s">
        <v>331</v>
      </c>
      <c r="B32" s="25"/>
      <c r="C32" s="25"/>
      <c r="D32" s="25">
        <f>SUBTOTAL(4,D4:D28)</f>
        <v>45</v>
      </c>
      <c r="E32" s="25"/>
      <c r="F32" s="25"/>
      <c r="G32" s="26"/>
    </row>
  </sheetData>
  <sortState ref="A4:G20">
    <sortCondition descending="1" ref="A4:A2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5"/>
  <sheetViews>
    <sheetView workbookViewId="0">
      <selection activeCell="H16" sqref="H16"/>
    </sheetView>
  </sheetViews>
  <sheetFormatPr defaultRowHeight="16.5" x14ac:dyDescent="0.3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 x14ac:dyDescent="0.3">
      <c r="A1" s="33" t="s">
        <v>248</v>
      </c>
      <c r="B1" s="33"/>
      <c r="C1" s="33"/>
      <c r="D1" s="33"/>
      <c r="E1" s="33"/>
      <c r="F1" s="33"/>
    </row>
    <row r="3" spans="1:6" x14ac:dyDescent="0.3">
      <c r="A3" s="28" t="s">
        <v>249</v>
      </c>
      <c r="B3" s="29" t="s">
        <v>250</v>
      </c>
      <c r="C3" s="29" t="s">
        <v>251</v>
      </c>
      <c r="D3" s="29" t="s">
        <v>252</v>
      </c>
      <c r="E3" s="29" t="s">
        <v>253</v>
      </c>
      <c r="F3" s="29" t="s">
        <v>254</v>
      </c>
    </row>
    <row r="4" spans="1:6" x14ac:dyDescent="0.3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3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3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3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3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3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3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3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3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3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3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3">
      <c r="A15" s="34" t="s">
        <v>264</v>
      </c>
      <c r="B15" s="34"/>
      <c r="C15" s="34"/>
      <c r="D15" s="11">
        <f>SUM(D4:D14)</f>
        <v>1964800</v>
      </c>
      <c r="E15" s="11">
        <f>SUM(E4:E14)</f>
        <v>32400</v>
      </c>
      <c r="F15" s="11">
        <f>SUM(F4:F14)</f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8</xdr:col>
                    <xdr:colOff>676275</xdr:colOff>
                    <xdr:row>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P23" sqref="P23"/>
    </sheetView>
  </sheetViews>
  <sheetFormatPr defaultRowHeight="16.5" x14ac:dyDescent="0.3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 x14ac:dyDescent="0.3">
      <c r="A1" s="33" t="s">
        <v>265</v>
      </c>
      <c r="B1" s="33"/>
      <c r="C1" s="33"/>
      <c r="D1" s="33"/>
      <c r="E1" s="33"/>
    </row>
    <row r="3" spans="1:5" x14ac:dyDescent="0.3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3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3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3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3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3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3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3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계산작업!Criteria</vt:lpstr>
      <vt:lpstr>입사년도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2026-03-04T14:51:14Z</dcterms:modified>
</cp:coreProperties>
</file>