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eunse\OneDrive\바탕 화면\2026_컴활1급_실기_기출문제집\01 시험장따라하기\"/>
    </mc:Choice>
  </mc:AlternateContent>
  <xr:revisionPtr revIDLastSave="0" documentId="13_ncr:1_{253ACD17-9A09-4ED7-B3D1-DBEF019D3427}" xr6:coauthVersionLast="47" xr6:coauthVersionMax="47" xr10:uidLastSave="{00000000-0000-0000-0000-000000000000}"/>
  <bookViews>
    <workbookView xWindow="1350" yWindow="240" windowWidth="14947" windowHeight="12465" tabRatio="771" firstSheet="5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3" l="1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L12" i="3" a="1"/>
  <c r="L12" i="3"/>
  <c r="L13" i="3" a="1"/>
  <c r="L13" i="3" s="1"/>
  <c r="L14" i="3" a="1"/>
  <c r="L14" i="3" s="1"/>
  <c r="L15" i="3" a="1"/>
  <c r="L15" i="3" s="1"/>
  <c r="L16" i="3" a="1"/>
  <c r="L16" i="3" s="1"/>
  <c r="K13" i="3" a="1"/>
  <c r="K13" i="3" s="1"/>
  <c r="K14" i="3" a="1"/>
  <c r="K14" i="3" s="1"/>
  <c r="K15" i="3" a="1"/>
  <c r="K15" i="3" s="1"/>
  <c r="K16" i="3" a="1"/>
  <c r="K16" i="3" s="1"/>
  <c r="K12" i="3" a="1"/>
  <c r="K12" i="3" s="1"/>
  <c r="H5" i="3" a="1"/>
  <c r="H5" i="3" s="1"/>
  <c r="H6" i="3" a="1"/>
  <c r="H6" i="3" s="1"/>
  <c r="H7" i="3" a="1"/>
  <c r="H7" i="3" s="1"/>
  <c r="H8" i="3" a="1"/>
  <c r="H8" i="3" s="1"/>
  <c r="H9" i="3" a="1"/>
  <c r="H9" i="3" s="1"/>
  <c r="H10" i="3" a="1"/>
  <c r="H10" i="3" s="1"/>
  <c r="H11" i="3" a="1"/>
  <c r="H11" i="3" s="1"/>
  <c r="H12" i="3" a="1"/>
  <c r="H12" i="3" s="1"/>
  <c r="H13" i="3" a="1"/>
  <c r="H13" i="3" s="1"/>
  <c r="H14" i="3" a="1"/>
  <c r="H14" i="3" s="1"/>
  <c r="H15" i="3" a="1"/>
  <c r="H15" i="3" s="1"/>
  <c r="H16" i="3" a="1"/>
  <c r="H16" i="3" s="1"/>
  <c r="H17" i="3" a="1"/>
  <c r="H17" i="3" s="1"/>
  <c r="H18" i="3" a="1"/>
  <c r="H18" i="3" s="1"/>
  <c r="H19" i="3" a="1"/>
  <c r="H19" i="3" s="1"/>
  <c r="H20" i="3" a="1"/>
  <c r="H20" i="3" s="1"/>
  <c r="H21" i="3" a="1"/>
  <c r="H21" i="3" s="1"/>
  <c r="H22" i="3" a="1"/>
  <c r="H22" i="3" s="1"/>
  <c r="H23" i="3" a="1"/>
  <c r="H23" i="3" s="1"/>
  <c r="H24" i="3" a="1"/>
  <c r="H24" i="3" s="1"/>
  <c r="H25" i="3" a="1"/>
  <c r="H25" i="3" s="1"/>
  <c r="H26" i="3" a="1"/>
  <c r="H26" i="3" s="1"/>
  <c r="H27" i="3" a="1"/>
  <c r="H27" i="3" s="1"/>
  <c r="H28" i="3" a="1"/>
  <c r="H28" i="3" s="1"/>
  <c r="H29" i="3" a="1"/>
  <c r="H29" i="3" s="1"/>
  <c r="H30" i="3" a="1"/>
  <c r="H30" i="3" s="1"/>
  <c r="H31" i="3" a="1"/>
  <c r="H31" i="3" s="1"/>
  <c r="H32" i="3" a="1"/>
  <c r="H32" i="3" s="1"/>
  <c r="H33" i="3" a="1"/>
  <c r="H33" i="3" s="1"/>
  <c r="H4" i="3" a="1"/>
  <c r="H4" i="3" s="1"/>
  <c r="B35" i="1"/>
  <c r="F30" i="5"/>
  <c r="F24" i="5"/>
  <c r="F16" i="5"/>
  <c r="F6" i="5"/>
  <c r="F32" i="5" s="1"/>
  <c r="G31" i="5"/>
  <c r="G25" i="5"/>
  <c r="G17" i="5"/>
  <c r="G7" i="5"/>
  <c r="G33" i="5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F415308-0B76-43E9-989F-2343A2E020B0}" name="MS Access Database_Query" type="1" refreshedVersion="8" background="1">
    <dbPr connection="DSN=MS Access Database;DBQ=C:\Users\eunse\OneDrive\바탕 화면\2026_컴활1급_실기_기출문제집\01 시험장따라하기\학용품.accdb;DefaultDir=C:\Users\eunse\OneDrive\바탕 화면\2026_컴활1급_실기_기출문제집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<sst xmlns="http://schemas.openxmlformats.org/spreadsheetml/2006/main" count="523" uniqueCount="71">
  <si>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</si>
  <si>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</si>
  <si>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</si>
  <si>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</si>
  <si>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</si>
  <si>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</si>
  <si>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</si>
  <si>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</si>
  <si>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</si>
  <si>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</si>
  <si>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</si>
  <si>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</si>
  <si>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</si>
  <si>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</si>
  <si>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</si>
  <si>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</si>
  <si>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</si>
  <si>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</si>
  <si>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</si>
  <si>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</si>
  <si>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</si>
  <si>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</si>
  <si>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</si>
  <si>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</si>
  <si>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</si>
  <si>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</si>
  <si>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</si>
  <si>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</si>
  <si>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</si>
  <si>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</si>
  <si>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</si>
  <si>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</si>
  <si>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</si>
  <si>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</si>
  <si>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</si>
  <si>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</si>
  <si>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</si>
  <si>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</si>
  <si>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</si>
  <si>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</si>
  <si>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</si>
  <si>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</si>
  <si>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</si>
  <si>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</si>
  <si>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</si>
  <si>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</si>
  <si>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</si>
  <si>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</si>
  <si>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</si>
  <si>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</si>
  <si>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</si>
  <si>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판매 현황</t>
    <phoneticPr fontId="1" type="noConversion"/>
  </si>
  <si>
    <t>화진아트 요약</t>
  </si>
  <si>
    <t>모닝아트 요약</t>
  </si>
  <si>
    <t>신화상사 요약</t>
  </si>
  <si>
    <t>남경문구 요약</t>
  </si>
  <si>
    <t>총합계</t>
  </si>
  <si>
    <t>모닝아트 개수</t>
  </si>
  <si>
    <t>신화상사 개수</t>
  </si>
  <si>
    <t>남경문구 개수</t>
  </si>
  <si>
    <t>화진아트 개수</t>
  </si>
  <si>
    <t>전체 개수</t>
  </si>
  <si>
    <t>합계 : 단가</t>
  </si>
  <si>
    <t>합계 : 수량</t>
  </si>
  <si>
    <t>분기(날짜)</t>
  </si>
  <si>
    <t>1사분기</t>
  </si>
  <si>
    <t>2사분기</t>
  </si>
  <si>
    <t>3사분기</t>
  </si>
  <si>
    <t>값</t>
  </si>
  <si>
    <t>***</t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</si>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</sst>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&quot;개&quot;"/>
    <numFmt numFmtId="177" formatCode="[Blue][=1]&quot;O&quot;;[Red][=0]&quot;X&quot;"/>
    <numFmt numFmtId="178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7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0" fillId="5" borderId="1" xfId="0" applyFill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 patternType="solid"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4763</xdr:colOff>
          <xdr:row>0</xdr:row>
          <xdr:rowOff>200025</xdr:rowOff>
        </xdr:from>
        <xdr:to>
          <xdr:col>6</xdr:col>
          <xdr:colOff>28575</xdr:colOff>
          <xdr:row>2</xdr:row>
          <xdr:rowOff>200025</xdr:rowOff>
        </xdr:to>
        <xdr:sp macro="" textlink="">
          <xdr:nvSpPr>
            <xdr:cNvPr id="3075" name="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6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23813</xdr:colOff>
          <xdr:row>1</xdr:row>
          <xdr:rowOff>0</xdr:rowOff>
        </xdr:from>
        <xdr:to>
          <xdr:col>6</xdr:col>
          <xdr:colOff>895350</xdr:colOff>
          <xdr:row>3</xdr:row>
          <xdr:rowOff>0</xdr:rowOff>
        </xdr:to>
        <xdr:sp macro="" textlink="">
          <xdr:nvSpPr>
            <xdr:cNvPr id="3076" name="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6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204788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배은서" refreshedDate="46032.950349537037" backgroundQuery="1" createdVersion="8" refreshedVersion="8" minRefreshableVersion="3" recordCount="30" xr:uid="{F17538F7-2D9A-44D8-B766-A526AACE2223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BCA427-6C63-42BC-BBE5-556B8117B987}" name="피벗 테이블1" cacheId="1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4:I23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0" numFmtId="178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workbookViewId="0">
      <selection activeCell="H2" sqref="H2"/>
    </sheetView>
  </sheetViews>
  <sheetFormatPr defaultRowHeight="16.899999999999999" x14ac:dyDescent="0.6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</cols>
  <sheetData>
    <row r="2" spans="2:7" x14ac:dyDescent="0.6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6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6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6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6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6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6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6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6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6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6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6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6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6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6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6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6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6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6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6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6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6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6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6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6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6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6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6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6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6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6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6">
      <c r="B34" t="s">
        <v>70</v>
      </c>
    </row>
    <row r="35" spans="2:7" x14ac:dyDescent="0.6">
      <c r="B35" t="b">
        <f>AND(FIND("화",$C3),OR(MONTH($B3)=5,MONTH($B3)=7))</f>
        <v>0</v>
      </c>
    </row>
    <row r="37" spans="2:7" x14ac:dyDescent="0.6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6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6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6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6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6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AND(ISEVEN(ROW($B3)),LEFT($D3,1)="E")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I2" sqref="I2"/>
    </sheetView>
  </sheetViews>
  <sheetFormatPr defaultRowHeight="16.899999999999999" x14ac:dyDescent="0.6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6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6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6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6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6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6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6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6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6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6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6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6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6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6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6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6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6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6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6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6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6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6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6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6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6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6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6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6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6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6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6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Q3" sqref="Q3"/>
    </sheetView>
  </sheetViews>
  <sheetFormatPr defaultRowHeight="16.899999999999999" x14ac:dyDescent="0.6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2.25" customWidth="1"/>
    <col min="14" max="14" width="5.375" bestFit="1" customWidth="1"/>
    <col min="15" max="15" width="6.375" bestFit="1" customWidth="1"/>
  </cols>
  <sheetData>
    <row r="2" spans="1:15" x14ac:dyDescent="0.6">
      <c r="A2" t="s">
        <v>20</v>
      </c>
    </row>
    <row r="3" spans="1:15" x14ac:dyDescent="0.6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6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/>
      <c r="H4" s="17" t="str" cm="1">
        <f t="array" ref="H4">fn비고($A4)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6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/>
      <c r="H5" s="17" t="str" cm="1">
        <f t="array" ref="H5">fn비고($A5)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6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/>
      <c r="H6" s="17" t="str" cm="1">
        <f t="array" ref="H6">fn비고($A6)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6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/>
      <c r="H7" s="17" t="str" cm="1">
        <f t="array" ref="H7">fn비고($A7)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6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/>
      <c r="H8" s="17" t="str" cm="1">
        <f t="array" ref="H8">fn비고($A8)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6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/>
      <c r="H9" s="17" t="str" cm="1">
        <f t="array" ref="H9">fn비고($A9)</f>
        <v>2020-4사분기</v>
      </c>
    </row>
    <row r="10" spans="1:15" x14ac:dyDescent="0.6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/>
      <c r="H10" s="17" t="str" cm="1">
        <f t="array" ref="H10">fn비고($A10)</f>
        <v>2019-1사분기</v>
      </c>
      <c r="J10" t="s">
        <v>23</v>
      </c>
    </row>
    <row r="11" spans="1:15" x14ac:dyDescent="0.6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/>
      <c r="H11" s="17" t="str" cm="1">
        <f t="array" ref="H11">fn비고($A11)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6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/>
      <c r="H12" s="17" t="str" cm="1">
        <f t="array" ref="H12">fn비고($A12)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TEXT(SUM(($B$4:$B$33=$J12)*1),SUM(($B$4:$B$33=$J12)*1)&amp;"건")</f>
        <v>5건</v>
      </c>
    </row>
    <row r="13" spans="1:15" x14ac:dyDescent="0.6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/>
      <c r="H13" s="17" t="str" cm="1">
        <f t="array" ref="H13">fn비고($A13)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TEXT(SUM(($B$4:$B$33=$J13)*1),SUM(($B$4:$B$33=$J13)*1)&amp;"건")</f>
        <v>9건</v>
      </c>
    </row>
    <row r="14" spans="1:15" x14ac:dyDescent="0.6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/>
      <c r="H14" s="17" t="str" cm="1">
        <f t="array" ref="H14">fn비고($A14)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TEXT(SUM(($B$4:$B$33=$J14)*1),SUM(($B$4:$B$33=$J14)*1)&amp;"건")</f>
        <v>2건</v>
      </c>
    </row>
    <row r="15" spans="1:15" x14ac:dyDescent="0.6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/>
      <c r="H15" s="17" t="str" cm="1">
        <f t="array" ref="H15">fn비고($A15)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TEXT(SUM(($B$4:$B$33=$J15)*1),SUM(($B$4:$B$33=$J15)*1)&amp;"건")</f>
        <v>9건</v>
      </c>
    </row>
    <row r="16" spans="1:15" x14ac:dyDescent="0.6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/>
      <c r="H16" s="17" t="str" cm="1">
        <f t="array" ref="H16">fn비고($A16)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TEXT(SUM(($B$4:$B$33=$J16)*1),SUM(($B$4:$B$33=$J16)*1)&amp;"건")</f>
        <v>5건</v>
      </c>
    </row>
    <row r="17" spans="1:13" x14ac:dyDescent="0.6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/>
      <c r="H17" s="17" t="str" cm="1">
        <f t="array" ref="H17">fn비고($A17)</f>
        <v>2019-4사분기</v>
      </c>
    </row>
    <row r="18" spans="1:13" x14ac:dyDescent="0.6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/>
      <c r="H18" s="17" t="str" cm="1">
        <f t="array" ref="H18">fn비고($A18)</f>
        <v>2020-2사분기</v>
      </c>
      <c r="J18" t="s">
        <v>25</v>
      </c>
    </row>
    <row r="19" spans="1:13" x14ac:dyDescent="0.6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/>
      <c r="H19" s="17" t="str" cm="1">
        <f t="array" ref="H19">fn비고($A19)</f>
        <v>2019-2사분기</v>
      </c>
      <c r="J19" s="44" t="s">
        <v>26</v>
      </c>
      <c r="K19" s="44"/>
      <c r="L19" s="44"/>
      <c r="M19" s="44"/>
    </row>
    <row r="20" spans="1:13" x14ac:dyDescent="0.6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/>
      <c r="H20" s="17" t="str" cm="1">
        <f t="array" ref="H20">fn비고($A20)</f>
        <v>2019-1사분기</v>
      </c>
      <c r="J20" s="45" t="str">
        <f>INDEX($D$4:$D$33,MATCH(MAX($F$4:$F$33),$F$4:$F$33,0),1)&amp;"-"&amp;INDEX($B$4:$B$33,MATCH(MAX($F$4:$F$33),$F$4:$F$33,0),1)</f>
        <v>종합장-새싹문구</v>
      </c>
      <c r="K20" s="46"/>
      <c r="L20" s="46"/>
      <c r="M20" s="46"/>
    </row>
    <row r="21" spans="1:13" x14ac:dyDescent="0.6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/>
      <c r="H21" s="17" t="str" cm="1">
        <f t="array" ref="H21">fn비고($A21)</f>
        <v>2019-1사분기</v>
      </c>
    </row>
    <row r="22" spans="1:13" x14ac:dyDescent="0.6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/>
      <c r="H22" s="17" t="str" cm="1">
        <f t="array" ref="H22">fn비고($A22)</f>
        <v>2020-1사분기</v>
      </c>
    </row>
    <row r="23" spans="1:13" x14ac:dyDescent="0.6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/>
      <c r="H23" s="17" t="str" cm="1">
        <f t="array" ref="H23">fn비고($A23)</f>
        <v>2019-1사분기</v>
      </c>
    </row>
    <row r="24" spans="1:13" x14ac:dyDescent="0.6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/>
      <c r="H24" s="17" t="str" cm="1">
        <f t="array" ref="H24">fn비고($A24)</f>
        <v>2019-4사분기</v>
      </c>
    </row>
    <row r="25" spans="1:13" x14ac:dyDescent="0.6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/>
      <c r="H25" s="17" t="str" cm="1">
        <f t="array" ref="H25">fn비고($A25)</f>
        <v>2019-1사분기</v>
      </c>
    </row>
    <row r="26" spans="1:13" x14ac:dyDescent="0.6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/>
      <c r="H26" s="17" t="str" cm="1">
        <f t="array" ref="H26">fn비고($A26)</f>
        <v>2020-1사분기</v>
      </c>
    </row>
    <row r="27" spans="1:13" x14ac:dyDescent="0.6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/>
      <c r="H27" s="17" t="str" cm="1">
        <f t="array" ref="H27">fn비고($A27)</f>
        <v>2019-3사분기</v>
      </c>
    </row>
    <row r="28" spans="1:13" x14ac:dyDescent="0.6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/>
      <c r="H28" s="17" t="str" cm="1">
        <f t="array" ref="H28">fn비고($A28)</f>
        <v>2019-3사분기</v>
      </c>
    </row>
    <row r="29" spans="1:13" x14ac:dyDescent="0.6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/>
      <c r="H29" s="17" t="str" cm="1">
        <f t="array" ref="H29">fn비고($A29)</f>
        <v>2019-3사분기</v>
      </c>
    </row>
    <row r="30" spans="1:13" x14ac:dyDescent="0.6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/>
      <c r="H30" s="17" t="str" cm="1">
        <f t="array" ref="H30">fn비고($A30)</f>
        <v>2019-2사분기</v>
      </c>
    </row>
    <row r="31" spans="1:13" x14ac:dyDescent="0.6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/>
      <c r="H31" s="17" t="str" cm="1">
        <f t="array" ref="H31">fn비고($A31)</f>
        <v>2019-2사분기</v>
      </c>
    </row>
    <row r="32" spans="1:13" x14ac:dyDescent="0.6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/>
      <c r="H32" s="17" t="str" cm="1">
        <f t="array" ref="H32">fn비고($A32)</f>
        <v>2019-2사분기</v>
      </c>
    </row>
    <row r="33" spans="1:8" x14ac:dyDescent="0.6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/>
      <c r="H33" s="17" t="str" cm="1">
        <f t="array" ref="H33">fn비고($A33)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4:I23"/>
  <sheetViews>
    <sheetView workbookViewId="0">
      <selection activeCell="J2" sqref="J1:J2"/>
    </sheetView>
  </sheetViews>
  <sheetFormatPr defaultRowHeight="16.899999999999999" x14ac:dyDescent="0.6"/>
  <cols>
    <col min="2" max="2" width="12.6875" bestFit="1" customWidth="1"/>
    <col min="3" max="3" width="8.25" bestFit="1" customWidth="1"/>
    <col min="4" max="9" width="11.6875" bestFit="1" customWidth="1"/>
    <col min="10" max="11" width="14.625" bestFit="1" customWidth="1"/>
    <col min="12" max="12" width="6.5625" bestFit="1" customWidth="1"/>
    <col min="13" max="33" width="11.1875" bestFit="1" customWidth="1"/>
    <col min="34" max="34" width="6.5625" bestFit="1" customWidth="1"/>
  </cols>
  <sheetData>
    <row r="4" spans="2:9" x14ac:dyDescent="0.6">
      <c r="D4" s="42" t="s">
        <v>64</v>
      </c>
      <c r="E4" s="42" t="s">
        <v>68</v>
      </c>
    </row>
    <row r="5" spans="2:9" x14ac:dyDescent="0.6">
      <c r="D5" t="s">
        <v>65</v>
      </c>
      <c r="F5" t="s">
        <v>66</v>
      </c>
      <c r="H5" t="s">
        <v>67</v>
      </c>
    </row>
    <row r="6" spans="2:9" x14ac:dyDescent="0.6">
      <c r="B6" s="42" t="s">
        <v>1</v>
      </c>
      <c r="C6" s="42" t="s">
        <v>2</v>
      </c>
      <c r="D6" t="s">
        <v>62</v>
      </c>
      <c r="E6" t="s">
        <v>63</v>
      </c>
      <c r="F6" t="s">
        <v>62</v>
      </c>
      <c r="G6" t="s">
        <v>63</v>
      </c>
      <c r="H6" t="s">
        <v>62</v>
      </c>
      <c r="I6" t="s">
        <v>63</v>
      </c>
    </row>
    <row r="7" spans="2:9" x14ac:dyDescent="0.6">
      <c r="B7" t="s">
        <v>17</v>
      </c>
      <c r="D7" s="43">
        <v>30000</v>
      </c>
      <c r="E7">
        <v>164</v>
      </c>
      <c r="F7" s="43">
        <v>20000</v>
      </c>
      <c r="G7">
        <v>35</v>
      </c>
      <c r="H7" s="43">
        <v>15000</v>
      </c>
      <c r="I7">
        <v>51</v>
      </c>
    </row>
    <row r="8" spans="2:9" x14ac:dyDescent="0.6">
      <c r="C8" t="s">
        <v>13</v>
      </c>
      <c r="D8" s="43">
        <v>30000</v>
      </c>
      <c r="E8">
        <v>164</v>
      </c>
      <c r="F8" s="43">
        <v>15000</v>
      </c>
      <c r="G8">
        <v>24</v>
      </c>
      <c r="H8" s="43">
        <v>15000</v>
      </c>
      <c r="I8">
        <v>51</v>
      </c>
    </row>
    <row r="9" spans="2:9" x14ac:dyDescent="0.6">
      <c r="C9" t="s">
        <v>10</v>
      </c>
      <c r="D9" s="43" t="s">
        <v>69</v>
      </c>
      <c r="E9" t="s">
        <v>69</v>
      </c>
      <c r="F9" s="43">
        <v>5000</v>
      </c>
      <c r="G9">
        <v>11</v>
      </c>
      <c r="H9" s="43" t="s">
        <v>69</v>
      </c>
      <c r="I9" t="s">
        <v>69</v>
      </c>
    </row>
    <row r="10" spans="2:9" x14ac:dyDescent="0.6">
      <c r="B10" t="s">
        <v>8</v>
      </c>
      <c r="D10" s="43">
        <v>65000</v>
      </c>
      <c r="E10">
        <v>461</v>
      </c>
      <c r="F10" s="43">
        <v>30000</v>
      </c>
      <c r="G10">
        <v>179</v>
      </c>
      <c r="H10" s="43">
        <v>15000</v>
      </c>
      <c r="I10">
        <v>92</v>
      </c>
    </row>
    <row r="11" spans="2:9" x14ac:dyDescent="0.6">
      <c r="C11" t="s">
        <v>13</v>
      </c>
      <c r="D11" s="43">
        <v>45000</v>
      </c>
      <c r="E11">
        <v>197</v>
      </c>
      <c r="F11" s="43">
        <v>30000</v>
      </c>
      <c r="G11">
        <v>179</v>
      </c>
      <c r="H11" s="43">
        <v>15000</v>
      </c>
      <c r="I11">
        <v>92</v>
      </c>
    </row>
    <row r="12" spans="2:9" x14ac:dyDescent="0.6">
      <c r="C12" t="s">
        <v>10</v>
      </c>
      <c r="D12" s="43">
        <v>20000</v>
      </c>
      <c r="E12">
        <v>264</v>
      </c>
      <c r="F12" s="43" t="s">
        <v>69</v>
      </c>
      <c r="G12" t="s">
        <v>69</v>
      </c>
      <c r="H12" s="43" t="s">
        <v>69</v>
      </c>
      <c r="I12" t="s">
        <v>69</v>
      </c>
    </row>
    <row r="13" spans="2:9" x14ac:dyDescent="0.6">
      <c r="B13" t="s">
        <v>11</v>
      </c>
      <c r="D13" s="43">
        <v>1200</v>
      </c>
      <c r="E13">
        <v>57</v>
      </c>
      <c r="F13" s="43">
        <v>1000</v>
      </c>
      <c r="G13">
        <v>99</v>
      </c>
      <c r="H13" s="43" t="s">
        <v>69</v>
      </c>
      <c r="I13" t="s">
        <v>69</v>
      </c>
    </row>
    <row r="14" spans="2:9" x14ac:dyDescent="0.6">
      <c r="C14" t="s">
        <v>7</v>
      </c>
      <c r="D14" s="43">
        <v>1200</v>
      </c>
      <c r="E14">
        <v>57</v>
      </c>
      <c r="F14" s="43" t="s">
        <v>69</v>
      </c>
      <c r="G14" t="s">
        <v>69</v>
      </c>
      <c r="H14" s="43" t="s">
        <v>69</v>
      </c>
      <c r="I14" t="s">
        <v>69</v>
      </c>
    </row>
    <row r="15" spans="2:9" x14ac:dyDescent="0.6">
      <c r="C15" t="s">
        <v>16</v>
      </c>
      <c r="D15" s="43" t="s">
        <v>69</v>
      </c>
      <c r="E15" t="s">
        <v>69</v>
      </c>
      <c r="F15" s="43">
        <v>1000</v>
      </c>
      <c r="G15">
        <v>99</v>
      </c>
      <c r="H15" s="43" t="s">
        <v>69</v>
      </c>
      <c r="I15" t="s">
        <v>69</v>
      </c>
    </row>
    <row r="16" spans="2:9" x14ac:dyDescent="0.6">
      <c r="B16" t="s">
        <v>14</v>
      </c>
      <c r="D16" s="43">
        <v>7000</v>
      </c>
      <c r="E16">
        <v>178</v>
      </c>
      <c r="F16" s="43">
        <v>8200</v>
      </c>
      <c r="G16">
        <v>248</v>
      </c>
      <c r="H16" s="43">
        <v>6000</v>
      </c>
      <c r="I16">
        <v>51</v>
      </c>
    </row>
    <row r="17" spans="2:9" x14ac:dyDescent="0.6">
      <c r="C17" t="s">
        <v>7</v>
      </c>
      <c r="D17" s="43" t="s">
        <v>69</v>
      </c>
      <c r="E17" t="s">
        <v>69</v>
      </c>
      <c r="F17" s="43">
        <v>1200</v>
      </c>
      <c r="G17">
        <v>99</v>
      </c>
      <c r="H17" s="43" t="s">
        <v>69</v>
      </c>
      <c r="I17" t="s">
        <v>69</v>
      </c>
    </row>
    <row r="18" spans="2:9" x14ac:dyDescent="0.6">
      <c r="C18" t="s">
        <v>16</v>
      </c>
      <c r="D18" s="43">
        <v>2000</v>
      </c>
      <c r="E18">
        <v>149</v>
      </c>
      <c r="F18" s="43">
        <v>2000</v>
      </c>
      <c r="G18">
        <v>95</v>
      </c>
      <c r="H18" s="43">
        <v>1000</v>
      </c>
      <c r="I18">
        <v>29</v>
      </c>
    </row>
    <row r="19" spans="2:9" x14ac:dyDescent="0.6">
      <c r="C19" t="s">
        <v>10</v>
      </c>
      <c r="D19" s="43">
        <v>5000</v>
      </c>
      <c r="E19">
        <v>29</v>
      </c>
      <c r="F19" s="43">
        <v>5000</v>
      </c>
      <c r="G19">
        <v>54</v>
      </c>
      <c r="H19" s="43">
        <v>5000</v>
      </c>
      <c r="I19">
        <v>22</v>
      </c>
    </row>
    <row r="20" spans="2:9" x14ac:dyDescent="0.6">
      <c r="B20" t="s">
        <v>5</v>
      </c>
      <c r="D20" s="43">
        <v>2400</v>
      </c>
      <c r="E20">
        <v>135</v>
      </c>
      <c r="F20" s="43">
        <v>1200</v>
      </c>
      <c r="G20">
        <v>16</v>
      </c>
      <c r="H20" s="43">
        <v>5000</v>
      </c>
      <c r="I20">
        <v>86</v>
      </c>
    </row>
    <row r="21" spans="2:9" x14ac:dyDescent="0.6">
      <c r="C21" t="s">
        <v>7</v>
      </c>
      <c r="D21" s="43">
        <v>2400</v>
      </c>
      <c r="E21">
        <v>135</v>
      </c>
      <c r="F21" s="43">
        <v>1200</v>
      </c>
      <c r="G21">
        <v>16</v>
      </c>
      <c r="H21" s="43" t="s">
        <v>69</v>
      </c>
      <c r="I21" t="s">
        <v>69</v>
      </c>
    </row>
    <row r="22" spans="2:9" x14ac:dyDescent="0.6">
      <c r="C22" t="s">
        <v>10</v>
      </c>
      <c r="D22" s="43" t="s">
        <v>69</v>
      </c>
      <c r="E22" t="s">
        <v>69</v>
      </c>
      <c r="F22" s="43" t="s">
        <v>69</v>
      </c>
      <c r="G22" t="s">
        <v>69</v>
      </c>
      <c r="H22" s="43">
        <v>5000</v>
      </c>
      <c r="I22">
        <v>86</v>
      </c>
    </row>
    <row r="23" spans="2:9" x14ac:dyDescent="0.6">
      <c r="B23" t="s">
        <v>56</v>
      </c>
      <c r="D23" s="43">
        <v>105600</v>
      </c>
      <c r="E23">
        <v>995</v>
      </c>
      <c r="F23" s="43">
        <v>60400</v>
      </c>
      <c r="G23">
        <v>577</v>
      </c>
      <c r="H23" s="43">
        <v>41000</v>
      </c>
      <c r="I23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3"/>
  <sheetViews>
    <sheetView workbookViewId="0">
      <selection activeCell="B5" sqref="B5"/>
    </sheetView>
  </sheetViews>
  <sheetFormatPr defaultRowHeight="16.899999999999999" outlineLevelRow="3" x14ac:dyDescent="0.6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6">
      <c r="B1" t="s">
        <v>27</v>
      </c>
    </row>
    <row r="2" spans="2:7" x14ac:dyDescent="0.6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6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6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3" x14ac:dyDescent="0.6">
      <c r="B5" s="15">
        <v>43586</v>
      </c>
      <c r="C5" s="14" t="s">
        <v>28</v>
      </c>
      <c r="D5" s="14" t="s">
        <v>6</v>
      </c>
      <c r="E5" s="14" t="s">
        <v>7</v>
      </c>
      <c r="F5" s="24">
        <v>1200</v>
      </c>
      <c r="G5" s="24">
        <v>99</v>
      </c>
    </row>
    <row r="6" spans="2:7" outlineLevel="2" x14ac:dyDescent="0.6">
      <c r="B6" s="15"/>
      <c r="C6" s="36" t="s">
        <v>59</v>
      </c>
      <c r="D6" s="14"/>
      <c r="E6" s="14"/>
      <c r="F6" s="40">
        <f>SUBTOTAL(3,F3:F5)</f>
        <v>3</v>
      </c>
      <c r="G6" s="24"/>
    </row>
    <row r="7" spans="2:7" outlineLevel="1" x14ac:dyDescent="0.6">
      <c r="B7" s="15"/>
      <c r="C7" s="36" t="s">
        <v>55</v>
      </c>
      <c r="D7" s="14"/>
      <c r="E7" s="14"/>
      <c r="F7" s="24"/>
      <c r="G7" s="24">
        <f>SUBTOTAL(9,G3:G5)</f>
        <v>246</v>
      </c>
    </row>
    <row r="8" spans="2:7" outlineLevel="3" x14ac:dyDescent="0.6">
      <c r="B8" s="15">
        <v>43597</v>
      </c>
      <c r="C8" s="14" t="s">
        <v>8</v>
      </c>
      <c r="D8" s="14" t="s">
        <v>12</v>
      </c>
      <c r="E8" s="14" t="s">
        <v>13</v>
      </c>
      <c r="F8" s="24">
        <v>15000</v>
      </c>
      <c r="G8" s="24">
        <v>99</v>
      </c>
    </row>
    <row r="9" spans="2:7" outlineLevel="3" x14ac:dyDescent="0.6">
      <c r="B9" s="15">
        <v>43641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80</v>
      </c>
    </row>
    <row r="10" spans="2:7" outlineLevel="3" x14ac:dyDescent="0.6">
      <c r="B10" s="15">
        <v>43734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31</v>
      </c>
    </row>
    <row r="11" spans="2:7" outlineLevel="3" x14ac:dyDescent="0.6">
      <c r="B11" s="15">
        <v>44049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92</v>
      </c>
    </row>
    <row r="12" spans="2:7" outlineLevel="3" x14ac:dyDescent="0.6">
      <c r="B12" s="15">
        <v>44171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94</v>
      </c>
    </row>
    <row r="13" spans="2:7" outlineLevel="3" x14ac:dyDescent="0.6">
      <c r="B13" s="15">
        <v>43473</v>
      </c>
      <c r="C13" s="14" t="s">
        <v>8</v>
      </c>
      <c r="D13" s="14" t="s">
        <v>9</v>
      </c>
      <c r="E13" s="14" t="s">
        <v>10</v>
      </c>
      <c r="F13" s="24">
        <v>5000</v>
      </c>
      <c r="G13" s="24">
        <v>62</v>
      </c>
    </row>
    <row r="14" spans="2:7" outlineLevel="3" x14ac:dyDescent="0.6">
      <c r="B14" s="15">
        <v>43843</v>
      </c>
      <c r="C14" s="14" t="s">
        <v>8</v>
      </c>
      <c r="D14" s="14" t="s">
        <v>9</v>
      </c>
      <c r="E14" s="14" t="s">
        <v>10</v>
      </c>
      <c r="F14" s="24">
        <v>5000</v>
      </c>
      <c r="G14" s="24">
        <v>77</v>
      </c>
    </row>
    <row r="15" spans="2:7" outlineLevel="3" x14ac:dyDescent="0.6">
      <c r="B15" s="15">
        <v>43912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83</v>
      </c>
    </row>
    <row r="16" spans="2:7" outlineLevel="2" x14ac:dyDescent="0.6">
      <c r="B16" s="15"/>
      <c r="C16" s="36" t="s">
        <v>57</v>
      </c>
      <c r="D16" s="14"/>
      <c r="E16" s="14"/>
      <c r="F16" s="40">
        <f>SUBTOTAL(3,F8:F15)</f>
        <v>8</v>
      </c>
      <c r="G16" s="24"/>
    </row>
    <row r="17" spans="2:7" outlineLevel="1" x14ac:dyDescent="0.6">
      <c r="B17" s="15"/>
      <c r="C17" s="36" t="s">
        <v>53</v>
      </c>
      <c r="D17" s="14"/>
      <c r="E17" s="14"/>
      <c r="F17" s="24"/>
      <c r="G17" s="24">
        <f>SUBTOTAL(9,G8:G15)</f>
        <v>618</v>
      </c>
    </row>
    <row r="18" spans="2:7" outlineLevel="3" x14ac:dyDescent="0.6">
      <c r="B18" s="15">
        <v>43625</v>
      </c>
      <c r="C18" s="14" t="s">
        <v>29</v>
      </c>
      <c r="D18" s="14" t="s">
        <v>12</v>
      </c>
      <c r="E18" s="14" t="s">
        <v>13</v>
      </c>
      <c r="F18" s="24">
        <v>15000</v>
      </c>
      <c r="G18" s="24">
        <v>24</v>
      </c>
    </row>
    <row r="19" spans="2:7" outlineLevel="3" x14ac:dyDescent="0.6">
      <c r="B19" s="15">
        <v>43497</v>
      </c>
      <c r="C19" s="14" t="s">
        <v>14</v>
      </c>
      <c r="D19" s="14" t="s">
        <v>15</v>
      </c>
      <c r="E19" s="14" t="s">
        <v>16</v>
      </c>
      <c r="F19" s="24">
        <v>1000</v>
      </c>
      <c r="G19" s="24">
        <v>92</v>
      </c>
    </row>
    <row r="20" spans="2:7" outlineLevel="3" x14ac:dyDescent="0.6">
      <c r="B20" s="15">
        <v>43788</v>
      </c>
      <c r="C20" s="14" t="s">
        <v>14</v>
      </c>
      <c r="D20" s="14" t="s">
        <v>15</v>
      </c>
      <c r="E20" s="14" t="s">
        <v>16</v>
      </c>
      <c r="F20" s="24">
        <v>1000</v>
      </c>
      <c r="G20" s="24">
        <v>57</v>
      </c>
    </row>
    <row r="21" spans="2:7" outlineLevel="3" x14ac:dyDescent="0.6">
      <c r="B21" s="15">
        <v>43975</v>
      </c>
      <c r="C21" s="14" t="s">
        <v>14</v>
      </c>
      <c r="D21" s="14" t="s">
        <v>15</v>
      </c>
      <c r="E21" s="14" t="s">
        <v>16</v>
      </c>
      <c r="F21" s="24">
        <v>1000</v>
      </c>
      <c r="G21" s="24">
        <v>38</v>
      </c>
    </row>
    <row r="22" spans="2:7" outlineLevel="3" x14ac:dyDescent="0.6">
      <c r="B22" s="15">
        <v>43644</v>
      </c>
      <c r="C22" s="14" t="s">
        <v>14</v>
      </c>
      <c r="D22" s="14" t="s">
        <v>9</v>
      </c>
      <c r="E22" s="14" t="s">
        <v>10</v>
      </c>
      <c r="F22" s="24">
        <v>5000</v>
      </c>
      <c r="G22" s="24">
        <v>29</v>
      </c>
    </row>
    <row r="23" spans="2:7" outlineLevel="3" x14ac:dyDescent="0.6">
      <c r="B23" s="15">
        <v>43948</v>
      </c>
      <c r="C23" s="14" t="s">
        <v>14</v>
      </c>
      <c r="D23" s="14" t="s">
        <v>9</v>
      </c>
      <c r="E23" s="14" t="s">
        <v>10</v>
      </c>
      <c r="F23" s="24">
        <v>5000</v>
      </c>
      <c r="G23" s="24">
        <v>54</v>
      </c>
    </row>
    <row r="24" spans="2:7" outlineLevel="2" x14ac:dyDescent="0.6">
      <c r="B24" s="15"/>
      <c r="C24" s="36" t="s">
        <v>58</v>
      </c>
      <c r="D24" s="14"/>
      <c r="E24" s="14"/>
      <c r="F24" s="40">
        <f>SUBTOTAL(3,F18:F23)</f>
        <v>6</v>
      </c>
      <c r="G24" s="24"/>
    </row>
    <row r="25" spans="2:7" outlineLevel="1" x14ac:dyDescent="0.6">
      <c r="B25" s="15"/>
      <c r="C25" s="36" t="s">
        <v>54</v>
      </c>
      <c r="D25" s="14"/>
      <c r="E25" s="14"/>
      <c r="F25" s="24"/>
      <c r="G25" s="24">
        <f>SUBTOTAL(9,G18:G23)</f>
        <v>294</v>
      </c>
    </row>
    <row r="26" spans="2:7" outlineLevel="3" x14ac:dyDescent="0.6">
      <c r="B26" s="15">
        <v>43759</v>
      </c>
      <c r="C26" s="14" t="s">
        <v>30</v>
      </c>
      <c r="D26" s="14" t="s">
        <v>12</v>
      </c>
      <c r="E26" s="14" t="s">
        <v>13</v>
      </c>
      <c r="F26" s="24">
        <v>15000</v>
      </c>
      <c r="G26" s="24">
        <v>72</v>
      </c>
    </row>
    <row r="27" spans="2:7" outlineLevel="3" x14ac:dyDescent="0.6">
      <c r="B27" s="15">
        <v>43466</v>
      </c>
      <c r="C27" s="14" t="s">
        <v>5</v>
      </c>
      <c r="D27" s="14" t="s">
        <v>6</v>
      </c>
      <c r="E27" s="14" t="s">
        <v>7</v>
      </c>
      <c r="F27" s="24">
        <v>1200</v>
      </c>
      <c r="G27" s="24">
        <v>46</v>
      </c>
    </row>
    <row r="28" spans="2:7" outlineLevel="3" x14ac:dyDescent="0.6">
      <c r="B28" s="15">
        <v>43527</v>
      </c>
      <c r="C28" s="14" t="s">
        <v>5</v>
      </c>
      <c r="D28" s="14" t="s">
        <v>6</v>
      </c>
      <c r="E28" s="14" t="s">
        <v>7</v>
      </c>
      <c r="F28" s="24">
        <v>1200</v>
      </c>
      <c r="G28" s="24">
        <v>89</v>
      </c>
    </row>
    <row r="29" spans="2:7" outlineLevel="3" x14ac:dyDescent="0.6">
      <c r="B29" s="15">
        <v>43633</v>
      </c>
      <c r="C29" s="14" t="s">
        <v>5</v>
      </c>
      <c r="D29" s="14" t="s">
        <v>6</v>
      </c>
      <c r="E29" s="14" t="s">
        <v>7</v>
      </c>
      <c r="F29" s="24">
        <v>1200</v>
      </c>
      <c r="G29" s="24">
        <v>16</v>
      </c>
    </row>
    <row r="30" spans="2:7" outlineLevel="2" x14ac:dyDescent="0.6">
      <c r="B30" s="37"/>
      <c r="C30" s="39" t="s">
        <v>60</v>
      </c>
      <c r="D30" s="20"/>
      <c r="E30" s="20"/>
      <c r="F30" s="41">
        <f>SUBTOTAL(3,F26:F29)</f>
        <v>4</v>
      </c>
      <c r="G30" s="38"/>
    </row>
    <row r="31" spans="2:7" outlineLevel="1" x14ac:dyDescent="0.6">
      <c r="B31" s="37"/>
      <c r="C31" s="39" t="s">
        <v>52</v>
      </c>
      <c r="D31" s="20"/>
      <c r="E31" s="20"/>
      <c r="F31" s="38"/>
      <c r="G31" s="38">
        <f>SUBTOTAL(9,G26:G29)</f>
        <v>223</v>
      </c>
    </row>
    <row r="32" spans="2:7" x14ac:dyDescent="0.6">
      <c r="B32" s="37"/>
      <c r="C32" s="39" t="s">
        <v>61</v>
      </c>
      <c r="D32" s="20"/>
      <c r="E32" s="20"/>
      <c r="F32" s="41">
        <f>SUBTOTAL(3,F3:F29)</f>
        <v>21</v>
      </c>
      <c r="G32" s="38"/>
    </row>
    <row r="33" spans="2:7" x14ac:dyDescent="0.6">
      <c r="B33" s="37"/>
      <c r="C33" s="39" t="s">
        <v>56</v>
      </c>
      <c r="D33" s="20"/>
      <c r="E33" s="20"/>
      <c r="F33" s="38"/>
      <c r="G33" s="38">
        <f>SUBTOTAL(9,G3:G29)</f>
        <v>1381</v>
      </c>
    </row>
  </sheetData>
  <sortState xmlns:xlrd2="http://schemas.microsoft.com/office/spreadsheetml/2017/richdata2" ref="B3:G52">
    <sortCondition ref="C3:C29"/>
    <sortCondition ref="E3:E29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topLeftCell="A2" workbookViewId="0">
      <selection activeCell="I7" sqref="I7"/>
    </sheetView>
  </sheetViews>
  <sheetFormatPr defaultRowHeight="16.899999999999999" x14ac:dyDescent="0.6"/>
  <cols>
    <col min="1" max="1" width="11.875" customWidth="1"/>
    <col min="2" max="2" width="11.875" bestFit="1" customWidth="1"/>
  </cols>
  <sheetData>
    <row r="2" spans="1:2" x14ac:dyDescent="0.6">
      <c r="A2" s="11" t="s">
        <v>2</v>
      </c>
      <c r="B2" s="11" t="s">
        <v>19</v>
      </c>
    </row>
    <row r="3" spans="1:2" x14ac:dyDescent="0.6">
      <c r="A3" s="12" t="s">
        <v>13</v>
      </c>
      <c r="B3" s="13">
        <v>9169500</v>
      </c>
    </row>
    <row r="4" spans="1:2" x14ac:dyDescent="0.6">
      <c r="A4" s="12" t="s">
        <v>7</v>
      </c>
      <c r="B4" s="13">
        <v>34651200</v>
      </c>
    </row>
    <row r="5" spans="1:2" x14ac:dyDescent="0.6">
      <c r="A5" s="12" t="s">
        <v>16</v>
      </c>
      <c r="B5" s="13">
        <v>35082000</v>
      </c>
    </row>
    <row r="6" spans="1:2" x14ac:dyDescent="0.6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G2" sqref="G2"/>
    </sheetView>
  </sheetViews>
  <sheetFormatPr defaultRowHeight="16.899999999999999" x14ac:dyDescent="0.6"/>
  <cols>
    <col min="1" max="1" width="4.5" customWidth="1"/>
    <col min="2" max="7" width="11.875" customWidth="1"/>
  </cols>
  <sheetData>
    <row r="4" spans="2:7" x14ac:dyDescent="0.6">
      <c r="B4" t="s">
        <v>31</v>
      </c>
    </row>
    <row r="5" spans="2:7" x14ac:dyDescent="0.6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6">
      <c r="B6" s="28" t="s">
        <v>38</v>
      </c>
      <c r="C6" s="29" t="s">
        <v>39</v>
      </c>
      <c r="D6" s="29">
        <v>54</v>
      </c>
      <c r="E6" s="29">
        <v>2002</v>
      </c>
      <c r="F6" s="34">
        <v>1</v>
      </c>
      <c r="G6" s="30">
        <v>92</v>
      </c>
    </row>
    <row r="7" spans="2:7" x14ac:dyDescent="0.6">
      <c r="B7" s="28" t="s">
        <v>40</v>
      </c>
      <c r="C7" s="29" t="s">
        <v>41</v>
      </c>
      <c r="D7" s="29">
        <v>60</v>
      </c>
      <c r="E7" s="29">
        <v>1997</v>
      </c>
      <c r="F7" s="34">
        <v>0</v>
      </c>
      <c r="G7" s="30">
        <v>95</v>
      </c>
    </row>
    <row r="8" spans="2:7" x14ac:dyDescent="0.6">
      <c r="B8" s="28" t="s">
        <v>38</v>
      </c>
      <c r="C8" s="29" t="s">
        <v>42</v>
      </c>
      <c r="D8" s="29">
        <v>50</v>
      </c>
      <c r="E8" s="29">
        <v>2007</v>
      </c>
      <c r="F8" s="34">
        <v>1</v>
      </c>
      <c r="G8" s="30">
        <v>93</v>
      </c>
    </row>
    <row r="9" spans="2:7" x14ac:dyDescent="0.6">
      <c r="B9" s="28" t="s">
        <v>40</v>
      </c>
      <c r="C9" s="29" t="s">
        <v>43</v>
      </c>
      <c r="D9" s="29">
        <v>59</v>
      </c>
      <c r="E9" s="29">
        <v>1998</v>
      </c>
      <c r="F9" s="34">
        <v>0</v>
      </c>
      <c r="G9" s="30">
        <v>99</v>
      </c>
    </row>
    <row r="10" spans="2:7" x14ac:dyDescent="0.6">
      <c r="B10" s="28" t="s">
        <v>38</v>
      </c>
      <c r="C10" s="29" t="s">
        <v>44</v>
      </c>
      <c r="D10" s="29">
        <v>48</v>
      </c>
      <c r="E10" s="29">
        <v>2009</v>
      </c>
      <c r="F10" s="34">
        <v>1</v>
      </c>
      <c r="G10" s="30">
        <v>98</v>
      </c>
    </row>
    <row r="11" spans="2:7" x14ac:dyDescent="0.6">
      <c r="B11" s="28" t="s">
        <v>40</v>
      </c>
      <c r="C11" s="29" t="s">
        <v>45</v>
      </c>
      <c r="D11" s="29">
        <v>51</v>
      </c>
      <c r="E11" s="29">
        <v>2006</v>
      </c>
      <c r="F11" s="34">
        <v>1</v>
      </c>
      <c r="G11" s="30">
        <v>94</v>
      </c>
    </row>
    <row r="12" spans="2:7" x14ac:dyDescent="0.6">
      <c r="B12" s="28" t="s">
        <v>38</v>
      </c>
      <c r="C12" s="29" t="s">
        <v>46</v>
      </c>
      <c r="D12" s="29">
        <v>54</v>
      </c>
      <c r="E12" s="29">
        <v>2003</v>
      </c>
      <c r="F12" s="34">
        <v>1</v>
      </c>
      <c r="G12" s="30">
        <v>91</v>
      </c>
    </row>
    <row r="13" spans="2:7" x14ac:dyDescent="0.6">
      <c r="B13" s="28" t="s">
        <v>40</v>
      </c>
      <c r="C13" s="29" t="s">
        <v>47</v>
      </c>
      <c r="D13" s="29">
        <v>58</v>
      </c>
      <c r="E13" s="29">
        <v>1999</v>
      </c>
      <c r="F13" s="34">
        <v>0</v>
      </c>
      <c r="G13" s="30">
        <v>96</v>
      </c>
    </row>
    <row r="14" spans="2:7" x14ac:dyDescent="0.6">
      <c r="B14" s="28" t="s">
        <v>48</v>
      </c>
      <c r="C14" s="29" t="s">
        <v>49</v>
      </c>
      <c r="D14" s="29">
        <v>61</v>
      </c>
      <c r="E14" s="29">
        <v>1996</v>
      </c>
      <c r="F14" s="34">
        <v>1</v>
      </c>
      <c r="G14" s="30">
        <v>91</v>
      </c>
    </row>
    <row r="15" spans="2:7" x14ac:dyDescent="0.6">
      <c r="B15" s="31" t="s">
        <v>40</v>
      </c>
      <c r="C15" s="32" t="s">
        <v>50</v>
      </c>
      <c r="D15" s="32">
        <v>52</v>
      </c>
      <c r="E15" s="32">
        <v>2005</v>
      </c>
      <c r="F15" s="35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3" name="Button 3">
              <controlPr defaultSize="0" print="0" autoFill="0" autoPict="0" macro="[0]!서식적용">
                <anchor moveWithCells="1" sizeWithCells="1">
                  <from>
                    <xdr:col>5</xdr:col>
                    <xdr:colOff>4763</xdr:colOff>
                    <xdr:row>0</xdr:row>
                    <xdr:rowOff>200025</xdr:rowOff>
                  </from>
                  <to>
                    <xdr:col>6</xdr:col>
                    <xdr:colOff>28575</xdr:colOff>
                    <xdr:row>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4" name="Button 4">
              <controlPr defaultSize="0" print="0" autoFill="0" autoPict="0" macro="[0]!서식해제">
                <anchor moveWithCells="1" sizeWithCells="1">
                  <from>
                    <xdr:col>6</xdr:col>
                    <xdr:colOff>23813</xdr:colOff>
                    <xdr:row>1</xdr:row>
                    <xdr:rowOff>0</xdr:rowOff>
                  </from>
                  <to>
                    <xdr:col>6</xdr:col>
                    <xdr:colOff>895350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workbookViewId="0">
      <selection activeCell="I1" sqref="I1"/>
    </sheetView>
  </sheetViews>
  <sheetFormatPr defaultRowHeight="16.899999999999999" x14ac:dyDescent="0.6"/>
  <cols>
    <col min="1" max="1" width="11.125" bestFit="1" customWidth="1"/>
    <col min="8" max="8" width="14.5" customWidth="1"/>
  </cols>
  <sheetData>
    <row r="1" spans="1:10" x14ac:dyDescent="0.6">
      <c r="A1" t="s">
        <v>51</v>
      </c>
    </row>
    <row r="2" spans="1:10" x14ac:dyDescent="0.6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6">
      <c r="A3" s="15">
        <v>45972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6">
      <c r="A4" s="14"/>
      <c r="B4" s="14"/>
      <c r="C4" s="14"/>
      <c r="D4" s="16"/>
      <c r="E4" s="16"/>
      <c r="F4" s="16"/>
    </row>
    <row r="5" spans="1:10" x14ac:dyDescent="0.6">
      <c r="A5" s="14"/>
      <c r="B5" s="14"/>
      <c r="C5" s="14"/>
      <c r="D5" s="16"/>
      <c r="E5" s="16"/>
      <c r="F5" s="16"/>
    </row>
    <row r="6" spans="1:10" x14ac:dyDescent="0.6">
      <c r="A6" s="14"/>
      <c r="B6" s="14"/>
      <c r="C6" s="14"/>
      <c r="D6" s="16"/>
      <c r="E6" s="16"/>
      <c r="F6" s="16"/>
    </row>
    <row r="7" spans="1:10" x14ac:dyDescent="0.6">
      <c r="A7" s="14"/>
      <c r="B7" s="14"/>
      <c r="C7" s="14"/>
      <c r="D7" s="16"/>
      <c r="E7" s="16"/>
      <c r="F7" s="16"/>
    </row>
    <row r="8" spans="1:10" x14ac:dyDescent="0.6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6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6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6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6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6">
      <c r="A13" s="14"/>
      <c r="B13" s="14"/>
      <c r="C13" s="14"/>
      <c r="D13" s="16"/>
      <c r="E13" s="16"/>
      <c r="F13" s="16"/>
    </row>
    <row r="14" spans="1:10" x14ac:dyDescent="0.6">
      <c r="A14" s="14"/>
      <c r="B14" s="14"/>
      <c r="C14" s="14"/>
      <c r="D14" s="16"/>
      <c r="E14" s="16"/>
      <c r="F14" s="16"/>
    </row>
    <row r="15" spans="1:10" x14ac:dyDescent="0.6">
      <c r="A15" s="14"/>
      <c r="B15" s="14"/>
      <c r="C15" s="14"/>
      <c r="D15" s="16"/>
      <c r="E15" s="16"/>
      <c r="F15" s="16"/>
    </row>
    <row r="16" spans="1:10" x14ac:dyDescent="0.6">
      <c r="A16" s="14"/>
      <c r="B16" s="14"/>
      <c r="C16" s="14"/>
      <c r="D16" s="16"/>
      <c r="E16" s="16"/>
      <c r="F16" s="16"/>
    </row>
    <row r="17" spans="1:6" x14ac:dyDescent="0.6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204788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배은서</cp:lastModifiedBy>
  <dcterms:created xsi:type="dcterms:W3CDTF">2023-08-09T00:13:15Z</dcterms:created>
  <dcterms:modified xsi:type="dcterms:W3CDTF">2026-01-10T14:19:17Z</dcterms:modified>
</cp:coreProperties>
</file>