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나선미\Desktop\2026_컴활2급실기_기본서 (1)\2026_컴활2급실기_기본서\02 시험장따라하기\"/>
    </mc:Choice>
  </mc:AlternateContent>
  <bookViews>
    <workbookView xWindow="-27828" yWindow="2604" windowWidth="18888" windowHeight="17856" activeTab="5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C13" i="4"/>
  <c r="A15" i="4"/>
  <c r="B13" i="4"/>
  <c r="A14" i="4"/>
  <c r="A13" i="4"/>
  <c r="E15" i="7"/>
  <c r="F15" i="7"/>
  <c r="D15" i="7"/>
  <c r="G31" i="6"/>
  <c r="G29" i="6"/>
  <c r="G23" i="6"/>
  <c r="G18" i="6"/>
  <c r="G13" i="6"/>
  <c r="G7" i="6"/>
  <c r="D32" i="6"/>
  <c r="D30" i="6"/>
  <c r="D24" i="6"/>
  <c r="D19" i="6"/>
  <c r="D14" i="6"/>
  <c r="D8" i="6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<sst xmlns="http://schemas.openxmlformats.org/spreadsheetml/2006/main" count="530" uniqueCount="340">
  <si>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</si>
  <si>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</si>
  <si>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</si>
  <si>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</si>
  <si>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</si>
  <si>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</si>
  <si>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</si>
  <si>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</si>
  <si>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</si>
  <si>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</si>
  <si>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</si>
  <si>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</si>
  <si>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</si>
  <si>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</si>
  <si>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</si>
  <si>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</si>
  <si>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</si>
  <si>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</si>
  <si>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</si>
  <si>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</si>
  <si>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</si>
  <si>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</si>
  <si>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</si>
  <si>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</si>
  <si>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</si>
  <si>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</si>
  <si>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</si>
  <si>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</si>
  <si>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</si>
  <si>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</si>
  <si>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</si>
  <si>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</si>
  <si>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</si>
  <si>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</si>
  <si>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</si>
  <si>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</si>
  <si>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</si>
  <si>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</si>
  <si>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</si>
  <si>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</si>
  <si>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</si>
  <si>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</si>
  <si>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</si>
  <si>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</si>
  <si>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</si>
  <si>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</si>
  <si>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</si>
  <si>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</si>
  <si>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</si>
  <si>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</si>
  <si>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</si>
  <si>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</si>
  <si>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</si>
  <si>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</si>
  <si>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</si>
  <si>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</si>
  <si>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</si>
  <si>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</si>
  <si>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</si>
  <si>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</si>
  <si>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</si>
  <si>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</si>
  <si>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</si>
  <si>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</si>
  <si>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</si>
  <si>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</si>
  <si>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</si>
  <si>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</si>
  <si>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</si>
  <si>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</si>
  <si>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</si>
  <si>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</si>
  <si>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</si>
  <si>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</si>
  <si>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</si>
  <si>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</si>
  <si>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</si>
  <si>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</si>
  <si>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</si>
  <si>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</si>
  <si>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</si>
  <si>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</si>
  <si>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</si>
  <si>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</si>
  <si>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</si>
  <si>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</si>
  <si>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</si>
  <si>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</si>
  <si>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</si>
  <si>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</si>
  <si>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</si>
  <si>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</si>
  <si>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</si>
  <si>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</si>
  <si>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</si>
  <si>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</si>
  <si>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</si>
  <si>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</si>
  <si>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</si>
  <si>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</si>
  <si>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</si>
  <si>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</si>
  <si>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</si>
  <si>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</si>
  <si>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</si>
  <si>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</si>
  <si>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</si>
  <si>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</si>
  <si>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</si>
  <si>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</si>
  <si>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</si>
  <si>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</si>
  <si>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</si>
  <si>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</si>
  <si>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</si>
  <si>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</si>
  <si>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</si>
  <si>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</si>
  <si>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</si>
  <si>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</si>
  <si>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</si>
  <si>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</si>
  <si>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</si>
  <si>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</si>
  <si>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</si>
  <si>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</si>
  <si>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</si>
  <si>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</si>
  <si>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</si>
  <si>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</si>
  <si>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</si>
  <si>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</si>
  <si>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</si>
  <si>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</si>
  <si>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</si>
  <si>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</si>
  <si>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</si>
  <si>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</si>
  <si>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</si>
  <si>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</si>
  <si>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</si>
  <si>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</si>
  <si>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</si>
  <si>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</si>
  <si>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</si>
  <si>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</si>
  <si>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</si>
  <si>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</si>
  <si>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</si>
  <si>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</si>
  <si>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</si>
  <si>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</si>
  <si>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</si>
  <si>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</si>
  <si>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</si>
  <si>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</si>
  <si>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</si>
  <si>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</si>
  <si>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</si>
  <si>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</si>
  <si>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</si>
  <si>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</si>
  <si>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</si>
  <si>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</si>
  <si>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</si>
  <si>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</si>
  <si>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</si>
  <si>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</si>
  <si>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</si>
  <si>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</si>
  <si>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</si>
  <si>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</si>
  <si>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</si>
  <si>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</si>
  <si>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</si>
  <si>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</si>
  <si>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</si>
  <si>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</si>
  <si>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</si>
  <si>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</si>
  <si>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</si>
  <si>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</si>
  <si>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</si>
  <si>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</si>
  <si>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</si>
  <si>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</si>
  <si>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</si>
  <si>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</si>
  <si>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</si>
  <si>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</si>
  <si>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</si>
  <si>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</si>
  <si>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</si>
  <si>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</si>
  <si>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</si>
  <si>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</si>
  <si>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</si>
  <si>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</si>
  <si>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</si>
  <si>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</si>
  <si>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</si>
  <si>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</si>
  <si>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</si>
  <si>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</si>
  <si>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</si>
  <si>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</si>
  <si>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</si>
  <si>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</si>
  <si>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</si>
  <si>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</si>
  <si>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</si>
  <si>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</si>
  <si>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</si>
  <si>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</si>
  <si>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</si>
  <si>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</si>
  <si>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</si>
  <si>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</si>
  <si>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</si>
  <si>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</si>
  <si>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</si>
  <si>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</si>
  <si>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</si>
  <si>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</si>
  <si>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</si>
  <si>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</si>
  <si>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</si>
  <si>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</si>
  <si>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</si>
  <si>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</si>
  <si>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</si>
  <si>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</si>
  <si>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</si>
  <si>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</si>
  <si>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</si>
  <si>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</si>
  <si>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</si>
  <si>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</si>
  <si>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</si>
  <si>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</si>
  <si>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</si>
  <si>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</si>
  <si>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</si>
  <si>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</si>
  <si>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</si>
  <si>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</si>
  <si>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</si>
  <si>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</si>
  <si>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</si>
  <si>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</si>
  <si>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</si>
  <si>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</si>
  <si>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</si>
  <si>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</si>
  <si>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</si>
  <si>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</si>
  <si>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</si>
  <si>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</si>
  <si>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</si>
  <si>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</si>
  <si>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</si>
  <si>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</si>
  <si>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</si>
  <si>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</si>
  <si>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</si>
  <si>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</si>
  <si>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</si>
  <si>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</si>
  <si>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</si>
  <si>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</si>
  <si>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</si>
  <si>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</si>
  <si>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</si>
  <si>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</si>
  <si>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</si>
  <si>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</si>
  <si>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</si>
  <si>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</si>
  <si>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</si>
  <si>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</si>
  <si>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</si>
  <si>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</si>
  <si>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</si>
  <si>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</si>
  <si>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</si>
  <si>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</si>
  <si>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</si>
  <si>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</si>
  <si>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</si>
  <si>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</si>
  <si>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</si>
  <si>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</si>
  <si>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</si>
  <si>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</si>
  <si>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전체 최대값</t>
  </si>
  <si>
    <t>충북 요약</t>
  </si>
  <si>
    <t>서울 요약</t>
  </si>
  <si>
    <t>부산 요약</t>
  </si>
  <si>
    <t>대전 요약</t>
  </si>
  <si>
    <t>경기 요약</t>
  </si>
  <si>
    <t>&gt;=90</t>
    <phoneticPr fontId="1" type="noConversion"/>
  </si>
  <si>
    <t>&gt;=90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</si>
  <si>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</si>
  <si>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</si>
  <si>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</si>
  <si>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</si>
  <si>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</si>
  <si>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</si>
  <si>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</si>
  <si>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</si>
  <si>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</si>
  <si>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남</t>
    <phoneticPr fontId="1" type="noConversion"/>
  </si>
  <si>
    <t>여</t>
    <phoneticPr fontId="1" type="noConversion"/>
  </si>
  <si>
    <t>여</t>
    <phoneticPr fontId="1" type="noConversion"/>
  </si>
  <si>
    <t>남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</si>
  <si>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</si>
  <si>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</si>
  <si>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</si>
  <si>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</si>
  <si>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</si>
  <si>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</si>
  <si>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</si>
  <si>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</si>
  <si>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월,수,금</t>
    <phoneticPr fontId="1" type="noConversion"/>
  </si>
  <si>
    <t>화,목,토</t>
    <phoneticPr fontId="1" type="noConversion"/>
  </si>
  <si>
    <t>화,목,토</t>
    <phoneticPr fontId="1" type="noConversion"/>
  </si>
  <si>
    <t>월,수,금</t>
    <phoneticPr fontId="1" type="noConversion"/>
  </si>
  <si>
    <t>연락처</t>
    <phoneticPr fontId="1" type="noConversion"/>
  </si>
  <si>
    <t>010-6847-6833</t>
    <phoneticPr fontId="1" type="noConversion"/>
  </si>
  <si>
    <t>010-9853-2381</t>
    <phoneticPr fontId="1" type="noConversion"/>
  </si>
  <si>
    <t>010-6954-9687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</si>
  <si>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</si>
  <si>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</si>
  <si>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</si>
  <si>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</si>
  <si>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경기 최대</t>
    <phoneticPr fontId="1" type="noConversion"/>
  </si>
  <si>
    <t>대전 최대</t>
    <phoneticPr fontId="1" type="noConversion"/>
  </si>
  <si>
    <t>부산 최대</t>
    <phoneticPr fontId="1" type="noConversion"/>
  </si>
  <si>
    <t>서울 최대</t>
    <phoneticPr fontId="1" type="noConversion"/>
  </si>
  <si>
    <t>충북 최대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</si>
</sst>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794496"/>
        <c:axId val="-1679286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4735632"/>
        <c:axId val="-16798304"/>
      </c:lineChart>
      <c:catAx>
        <c:axId val="-1679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6792864"/>
        <c:crosses val="autoZero"/>
        <c:auto val="1"/>
        <c:lblAlgn val="ctr"/>
        <c:lblOffset val="100"/>
        <c:noMultiLvlLbl val="0"/>
      </c:catAx>
      <c:valAx>
        <c:axId val="-1679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6794496"/>
        <c:crosses val="autoZero"/>
        <c:crossBetween val="between"/>
        <c:majorUnit val="400000"/>
      </c:valAx>
      <c:valAx>
        <c:axId val="-1679830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44735632"/>
        <c:crosses val="max"/>
        <c:crossBetween val="between"/>
        <c:majorUnit val="1000000000"/>
      </c:valAx>
      <c:catAx>
        <c:axId val="-4473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679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빗면 1"/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나선미" refreshedDate="46046.859289467589" createdVersion="5" refreshedVersion="5" minRefreshableVersion="3" recordCount="12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5" minRefreshableVersion="3" useAutoFormatting="1" colGrandTotals="0" itemPrintTitles="1" createdVersion="5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3" sqref="F3:F9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302</v>
      </c>
      <c r="B3" s="1" t="s">
        <v>309</v>
      </c>
      <c r="C3" s="1" t="s">
        <v>315</v>
      </c>
      <c r="D3" s="1" t="s">
        <v>322</v>
      </c>
      <c r="E3" s="1" t="s">
        <v>327</v>
      </c>
      <c r="F3" s="1" t="s">
        <v>334</v>
      </c>
    </row>
    <row r="4" spans="1:6" x14ac:dyDescent="0.4">
      <c r="A4" s="1" t="s">
        <v>303</v>
      </c>
      <c r="B4" s="1" t="s">
        <v>310</v>
      </c>
      <c r="C4" s="1" t="s">
        <v>316</v>
      </c>
      <c r="D4" s="1" t="s">
        <v>323</v>
      </c>
      <c r="E4" s="1" t="s">
        <v>330</v>
      </c>
      <c r="F4" s="2">
        <v>120000</v>
      </c>
    </row>
    <row r="5" spans="1:6" x14ac:dyDescent="0.4">
      <c r="A5" s="1" t="s">
        <v>304</v>
      </c>
      <c r="B5" s="1" t="s">
        <v>311</v>
      </c>
      <c r="C5" s="1" t="s">
        <v>317</v>
      </c>
      <c r="D5" s="1" t="s">
        <v>324</v>
      </c>
      <c r="E5" s="1" t="s">
        <v>328</v>
      </c>
      <c r="F5" s="2">
        <v>100000</v>
      </c>
    </row>
    <row r="6" spans="1:6" x14ac:dyDescent="0.4">
      <c r="A6" s="1" t="s">
        <v>305</v>
      </c>
      <c r="B6" s="1" t="s">
        <v>312</v>
      </c>
      <c r="C6" s="1" t="s">
        <v>318</v>
      </c>
      <c r="D6" s="1" t="s">
        <v>325</v>
      </c>
      <c r="E6" s="1" t="s">
        <v>329</v>
      </c>
      <c r="F6" s="2">
        <v>90000</v>
      </c>
    </row>
    <row r="7" spans="1:6" x14ac:dyDescent="0.4">
      <c r="A7" s="1" t="s">
        <v>306</v>
      </c>
      <c r="B7" s="1" t="s">
        <v>313</v>
      </c>
      <c r="C7" s="1" t="s">
        <v>319</v>
      </c>
      <c r="D7" s="1" t="s">
        <v>326</v>
      </c>
      <c r="E7" s="1" t="s">
        <v>331</v>
      </c>
      <c r="F7" s="2">
        <v>120000</v>
      </c>
    </row>
    <row r="8" spans="1:6" x14ac:dyDescent="0.4">
      <c r="A8" s="1" t="s">
        <v>307</v>
      </c>
      <c r="B8" s="1" t="s">
        <v>312</v>
      </c>
      <c r="C8" s="1" t="s">
        <v>320</v>
      </c>
      <c r="D8" s="1" t="s">
        <v>325</v>
      </c>
      <c r="E8" s="1" t="s">
        <v>332</v>
      </c>
      <c r="F8" s="2">
        <v>120000</v>
      </c>
    </row>
    <row r="9" spans="1:6" x14ac:dyDescent="0.4">
      <c r="A9" s="1" t="s">
        <v>308</v>
      </c>
      <c r="B9" s="1" t="s">
        <v>314</v>
      </c>
      <c r="C9" s="1" t="s">
        <v>321</v>
      </c>
      <c r="D9" s="1" t="s">
        <v>323</v>
      </c>
      <c r="E9" s="1" t="s">
        <v>333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I6" sqref="I6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9" t="s">
        <v>6</v>
      </c>
      <c r="B1" s="29"/>
      <c r="C1" s="29"/>
      <c r="D1" s="29"/>
      <c r="E1" s="29"/>
      <c r="F1" s="29"/>
      <c r="G1" s="29"/>
      <c r="H1" s="29"/>
    </row>
    <row r="2" spans="1:8" ht="18" thickBot="1" x14ac:dyDescent="0.45"/>
    <row r="3" spans="1:8" x14ac:dyDescent="0.4">
      <c r="A3" s="14" t="s">
        <v>7</v>
      </c>
      <c r="B3" s="15" t="s">
        <v>8</v>
      </c>
      <c r="C3" s="15" t="s">
        <v>0</v>
      </c>
      <c r="D3" s="15" t="s">
        <v>9</v>
      </c>
      <c r="E3" s="15" t="s">
        <v>10</v>
      </c>
      <c r="F3" s="15" t="s">
        <v>288</v>
      </c>
      <c r="G3" s="15" t="s">
        <v>11</v>
      </c>
      <c r="H3" s="16" t="s">
        <v>34</v>
      </c>
    </row>
    <row r="4" spans="1:8" x14ac:dyDescent="0.4">
      <c r="A4" s="30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17">
        <v>4600</v>
      </c>
    </row>
    <row r="5" spans="1:8" x14ac:dyDescent="0.4">
      <c r="A5" s="30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17">
        <v>3600</v>
      </c>
    </row>
    <row r="6" spans="1:8" x14ac:dyDescent="0.4">
      <c r="A6" s="30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17">
        <v>2400</v>
      </c>
    </row>
    <row r="7" spans="1:8" x14ac:dyDescent="0.4">
      <c r="A7" s="30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17">
        <v>4800</v>
      </c>
    </row>
    <row r="8" spans="1:8" x14ac:dyDescent="0.4">
      <c r="A8" s="30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17">
        <v>3800</v>
      </c>
    </row>
    <row r="9" spans="1:8" x14ac:dyDescent="0.4">
      <c r="A9" s="30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17">
        <v>2500</v>
      </c>
    </row>
    <row r="10" spans="1:8" x14ac:dyDescent="0.4">
      <c r="A10" s="30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17">
        <v>4400</v>
      </c>
    </row>
    <row r="11" spans="1:8" x14ac:dyDescent="0.4">
      <c r="A11" s="30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17">
        <v>3600</v>
      </c>
    </row>
    <row r="12" spans="1:8" ht="18" thickBot="1" x14ac:dyDescent="0.45">
      <c r="A12" s="31"/>
      <c r="B12" s="18" t="s">
        <v>33</v>
      </c>
      <c r="C12" s="18" t="s">
        <v>3</v>
      </c>
      <c r="D12" s="18" t="s">
        <v>25</v>
      </c>
      <c r="E12" s="18" t="s">
        <v>22</v>
      </c>
      <c r="F12" s="18" t="s">
        <v>19</v>
      </c>
      <c r="G12" s="18">
        <v>2013</v>
      </c>
      <c r="H12" s="19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K14" sqref="K13:K14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32" t="s">
        <v>35</v>
      </c>
      <c r="B1" s="32"/>
      <c r="C1" s="32"/>
      <c r="D1" s="32"/>
      <c r="E1" s="32"/>
      <c r="F1" s="32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9" workbookViewId="0">
      <selection activeCell="L31" sqref="L31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5" t="s">
        <v>82</v>
      </c>
      <c r="O2" s="35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tr">
        <f>B2</f>
        <v>성별</v>
      </c>
      <c r="B13" s="3" t="str">
        <f>D2</f>
        <v>영어</v>
      </c>
      <c r="C13" s="3" t="str">
        <f>E2</f>
        <v>수학</v>
      </c>
      <c r="D13" s="34" t="s">
        <v>68</v>
      </c>
      <c r="E13" s="34"/>
      <c r="F13" s="34"/>
      <c r="H13" s="5" t="s">
        <v>112</v>
      </c>
      <c r="I13" s="6" t="s">
        <v>113</v>
      </c>
    </row>
    <row r="14" spans="1:15" x14ac:dyDescent="0.4">
      <c r="A14" s="3" t="str">
        <f>B4</f>
        <v>남</v>
      </c>
      <c r="B14" s="3" t="s">
        <v>300</v>
      </c>
      <c r="C14" s="3"/>
      <c r="D14" s="33">
        <f>ROUND(DAVERAGE(A2:F11,F2,A13:C15),1)</f>
        <v>272.8</v>
      </c>
      <c r="E14" s="33"/>
      <c r="F14" s="33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tr">
        <f>B3</f>
        <v>여</v>
      </c>
      <c r="B15" s="3"/>
      <c r="C15" s="3" t="s">
        <v>301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 t="shared" si="3"/>
        <v>효자도서</v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 t="shared" si="3"/>
        <v/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 t="shared" si="3"/>
        <v>효자도서</v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 t="shared" si="3"/>
        <v/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 t="shared" si="3"/>
        <v/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 t="shared" si="3"/>
        <v>효자도서</v>
      </c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4" t="s">
        <v>171</v>
      </c>
      <c r="I29" s="34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3" t="str">
        <f>COUNTIFS($B$30:$B$38,B31,$F$30:$F$38,"승진")&amp;"명"</f>
        <v>2명</v>
      </c>
      <c r="I30" s="33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3" sqref="A23"/>
    </sheetView>
  </sheetViews>
  <sheetFormatPr defaultRowHeight="17.399999999999999" x14ac:dyDescent="0.4"/>
  <cols>
    <col min="1" max="1" width="16.19921875" customWidth="1"/>
    <col min="2" max="5" width="12.19921875" customWidth="1"/>
    <col min="6" max="6" width="9.296875" bestFit="1" customWidth="1"/>
    <col min="8" max="8" width="13" bestFit="1" customWidth="1"/>
  </cols>
  <sheetData>
    <row r="1" spans="1:8" ht="21" x14ac:dyDescent="0.4">
      <c r="A1" s="32" t="s">
        <v>172</v>
      </c>
      <c r="B1" s="32"/>
      <c r="C1" s="32"/>
      <c r="D1" s="32"/>
      <c r="E1" s="32"/>
      <c r="F1" s="32"/>
      <c r="G1" s="32"/>
      <c r="H1" s="32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0" t="s">
        <v>176</v>
      </c>
      <c r="B18" t="s">
        <v>289</v>
      </c>
    </row>
    <row r="20" spans="1:4" x14ac:dyDescent="0.4">
      <c r="A20" s="20" t="s">
        <v>293</v>
      </c>
      <c r="B20" s="20" t="s">
        <v>292</v>
      </c>
    </row>
    <row r="21" spans="1:4" x14ac:dyDescent="0.4">
      <c r="A21" s="20" t="s">
        <v>290</v>
      </c>
      <c r="B21" t="s">
        <v>182</v>
      </c>
      <c r="C21" t="s">
        <v>191</v>
      </c>
      <c r="D21" t="s">
        <v>196</v>
      </c>
    </row>
    <row r="22" spans="1:4" x14ac:dyDescent="0.4">
      <c r="A22" s="21" t="s">
        <v>89</v>
      </c>
      <c r="B22" s="22">
        <v>139545000</v>
      </c>
      <c r="C22" s="22">
        <v>131895000</v>
      </c>
      <c r="D22" s="22">
        <v>113400000</v>
      </c>
    </row>
    <row r="23" spans="1:4" x14ac:dyDescent="0.4">
      <c r="A23" s="21" t="s">
        <v>90</v>
      </c>
      <c r="B23" s="22">
        <v>80190000</v>
      </c>
      <c r="C23" s="22">
        <v>102262500</v>
      </c>
      <c r="D23" s="22">
        <v>108270000</v>
      </c>
    </row>
    <row r="24" spans="1:4" x14ac:dyDescent="0.4">
      <c r="A24" s="21" t="s">
        <v>291</v>
      </c>
      <c r="B24" s="22">
        <v>124706250</v>
      </c>
      <c r="C24" s="22">
        <v>117078750</v>
      </c>
      <c r="D24" s="22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A8" sqref="A8"/>
    </sheetView>
  </sheetViews>
  <sheetFormatPr defaultRowHeight="17.399999999999999" outlineLevelRow="3" x14ac:dyDescent="0.4"/>
  <cols>
    <col min="1" max="1" width="11.09765625" bestFit="1" customWidth="1"/>
    <col min="6" max="6" width="14.296875" bestFit="1" customWidth="1"/>
    <col min="7" max="7" width="10.59765625" customWidth="1"/>
  </cols>
  <sheetData>
    <row r="1" spans="1:7" ht="21" x14ac:dyDescent="0.4">
      <c r="A1" s="32" t="s">
        <v>200</v>
      </c>
      <c r="B1" s="32"/>
      <c r="C1" s="32"/>
      <c r="D1" s="32"/>
      <c r="E1" s="32"/>
      <c r="F1" s="32"/>
      <c r="G1" s="32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3" t="s">
        <v>295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4">
      <c r="A8" s="23" t="s">
        <v>339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3" t="s">
        <v>296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4">
      <c r="A14" s="23" t="s">
        <v>338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3" t="s">
        <v>297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4">
      <c r="A19" s="23" t="s">
        <v>337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3" t="s">
        <v>298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4">
      <c r="A24" s="23" t="s">
        <v>336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6" t="s">
        <v>299</v>
      </c>
      <c r="B29" s="24"/>
      <c r="C29" s="24"/>
      <c r="D29" s="24"/>
      <c r="E29" s="24"/>
      <c r="F29" s="24"/>
      <c r="G29" s="25">
        <f>SUBTOTAL(9,G25:G28)</f>
        <v>1400000</v>
      </c>
    </row>
    <row r="30" spans="1:7" outlineLevel="1" x14ac:dyDescent="0.4">
      <c r="A30" s="26" t="s">
        <v>335</v>
      </c>
      <c r="B30" s="24"/>
      <c r="C30" s="24"/>
      <c r="D30" s="24">
        <f>SUBTOTAL(4,D25:D28)</f>
        <v>34</v>
      </c>
      <c r="E30" s="24"/>
      <c r="F30" s="24"/>
      <c r="G30" s="25"/>
    </row>
    <row r="31" spans="1:7" x14ac:dyDescent="0.4">
      <c r="A31" s="26" t="s">
        <v>291</v>
      </c>
      <c r="B31" s="24"/>
      <c r="C31" s="24"/>
      <c r="D31" s="24"/>
      <c r="E31" s="24"/>
      <c r="F31" s="24"/>
      <c r="G31" s="25">
        <f>SUBTOTAL(9,G4:G28)</f>
        <v>5200000</v>
      </c>
    </row>
    <row r="32" spans="1:7" x14ac:dyDescent="0.4">
      <c r="A32" s="26" t="s">
        <v>294</v>
      </c>
      <c r="B32" s="24"/>
      <c r="C32" s="24"/>
      <c r="D32" s="24">
        <f>SUBTOTAL(4,D4:D28)</f>
        <v>45</v>
      </c>
      <c r="E32" s="24"/>
      <c r="F32" s="24"/>
      <c r="G32" s="25"/>
    </row>
  </sheetData>
  <sortState ref="A4:G20">
    <sortCondition descending="1" ref="A3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workbookViewId="0">
      <selection activeCell="F21" sqref="F21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32" t="s">
        <v>248</v>
      </c>
      <c r="B1" s="32"/>
      <c r="C1" s="32"/>
      <c r="D1" s="32"/>
      <c r="E1" s="32"/>
      <c r="F1" s="32"/>
    </row>
    <row r="3" spans="1:6" x14ac:dyDescent="0.4">
      <c r="A3" s="27" t="s">
        <v>249</v>
      </c>
      <c r="B3" s="28" t="s">
        <v>250</v>
      </c>
      <c r="C3" s="28" t="s">
        <v>251</v>
      </c>
      <c r="D3" s="28" t="s">
        <v>252</v>
      </c>
      <c r="E3" s="28" t="s">
        <v>253</v>
      </c>
      <c r="F3" s="28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33" t="s">
        <v>264</v>
      </c>
      <c r="B15" s="33"/>
      <c r="C15" s="33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4" workbookViewId="0">
      <selection activeCell="O20" sqref="O20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32" t="s">
        <v>265</v>
      </c>
      <c r="B1" s="32"/>
      <c r="C1" s="32"/>
      <c r="D1" s="32"/>
      <c r="E1" s="32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나선미</cp:lastModifiedBy>
  <dcterms:created xsi:type="dcterms:W3CDTF">2023-04-27T08:01:32Z</dcterms:created>
  <dcterms:modified xsi:type="dcterms:W3CDTF">2026-01-24T12:05:47Z</dcterms:modified>
</cp:coreProperties>
</file>