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8068cb7059332f5/바탕 화면/26컴활1급(기출)/01 시험장따라하기/"/>
    </mc:Choice>
  </mc:AlternateContent>
  <xr:revisionPtr revIDLastSave="91" documentId="13_ncr:1_{B469AE8D-BF28-49B8-8FDD-EE8E5E4DC90F}" xr6:coauthVersionLast="47" xr6:coauthVersionMax="47" xr10:uidLastSave="{37155BB9-1E3E-4925-A873-C3AA3F26CA8F}"/>
  <bookViews>
    <workbookView xWindow="-108" yWindow="-108" windowWidth="23256" windowHeight="12576" tabRatio="771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_FilterDatabase" localSheetId="4" hidden="1">'분석작업-2'!$B$2:$G$40</definedName>
    <definedName name="_xleta.IF" hidden="1" xlm="1">#NAME?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3" l="1"/>
  <c r="J20" i="3"/>
  <c r="M13" i="3" a="1"/>
  <c r="M13" i="3" s="1"/>
  <c r="M14" i="3" a="1"/>
  <c r="M14" i="3"/>
  <c r="M15" i="3" a="1"/>
  <c r="M15" i="3" s="1"/>
  <c r="M16" i="3" a="1"/>
  <c r="M16" i="3" s="1"/>
  <c r="M12" i="3" a="1"/>
  <c r="M12" i="3" s="1"/>
  <c r="L12" i="3" a="1"/>
  <c r="L12" i="3" s="1"/>
  <c r="L13" i="3" a="1"/>
  <c r="L13" i="3"/>
  <c r="L14" i="3" a="1"/>
  <c r="L14" i="3" s="1"/>
  <c r="L15" i="3" a="1"/>
  <c r="L15" i="3" s="1"/>
  <c r="L16" i="3" a="1"/>
  <c r="L16" i="3" s="1"/>
  <c r="K13" i="3" a="1"/>
  <c r="K13" i="3" s="1"/>
  <c r="K14" i="3" a="1"/>
  <c r="K14" i="3"/>
  <c r="K15" i="3" a="1"/>
  <c r="K15" i="3" s="1"/>
  <c r="K16" i="3" a="1"/>
  <c r="K16" i="3" s="1"/>
  <c r="K12" i="3" a="1"/>
  <c r="K12" i="3" s="1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B35" i="1"/>
  <c r="H5" i="3" a="1"/>
  <c r="H7" i="3" a="1"/>
  <c r="H9" i="3" a="1"/>
  <c r="H11" i="3" a="1"/>
  <c r="H13" i="3" a="1"/>
  <c r="H15" i="3" a="1"/>
  <c r="H17" i="3" a="1"/>
  <c r="H19" i="3" a="1"/>
  <c r="H21" i="3" a="1"/>
  <c r="H23" i="3" a="1"/>
  <c r="H25" i="3" a="1"/>
  <c r="H27" i="3" a="1"/>
  <c r="H29" i="3" a="1"/>
  <c r="H31" i="3" a="1"/>
  <c r="H33" i="3" a="1"/>
  <c r="H6" i="3" a="1"/>
  <c r="H8" i="3" a="1"/>
  <c r="H10" i="3" a="1"/>
  <c r="H12" i="3" a="1"/>
  <c r="H14" i="3" a="1"/>
  <c r="H16" i="3" a="1"/>
  <c r="H18" i="3" a="1"/>
  <c r="H20" i="3" a="1"/>
  <c r="H22" i="3" a="1"/>
  <c r="H24" i="3" a="1"/>
  <c r="H26" i="3" a="1"/>
  <c r="H28" i="3" a="1"/>
  <c r="H30" i="3" a="1"/>
  <c r="H32" i="3" a="1"/>
  <c r="H4" i="3" a="1"/>
  <c r="H32" i="3" l="1"/>
  <c r="H30" i="3"/>
  <c r="H28" i="3"/>
  <c r="H26" i="3"/>
  <c r="H24" i="3"/>
  <c r="H22" i="3"/>
  <c r="H20" i="3"/>
  <c r="H18" i="3"/>
  <c r="H16" i="3"/>
  <c r="H14" i="3"/>
  <c r="H12" i="3"/>
  <c r="H10" i="3"/>
  <c r="H8" i="3"/>
  <c r="H6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4" i="3"/>
  <c r="G3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77606AA-8786-4587-9344-E3CBE1E9FF8E}" name="MS Access Database_Query" type="1" refreshedVersion="8" background="1">
    <dbPr connection="DSN=MS Access Database;DBQ=C:\Users\김주영\OneDrive\바탕 화면\26컴활1급(기출)\01 시험장따라하기\학용품.accdb;DefaultDir=C:\Users\김주영\OneDrive\바탕 화면\26컴활1급(기출)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<sst xmlns="http://schemas.openxmlformats.org/spreadsheetml/2006/main" count="528" uniqueCount="70">
  <si>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</si>
  <si>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</si>
  <si>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</si>
  <si>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</si>
  <si>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</si>
  <si>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</si>
  <si>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</si>
  <si>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</si>
  <si>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</si>
  <si>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</si>
  <si>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</si>
  <si>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</si>
  <si>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</si>
  <si>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</si>
  <si>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</si>
  <si>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</si>
  <si>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</si>
  <si>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</si>
  <si>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</si>
  <si>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</si>
  <si>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</si>
  <si>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</si>
  <si>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</si>
  <si>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</si>
  <si>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</si>
  <si>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</si>
  <si>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</si>
  <si>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</si>
  <si>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</si>
  <si>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</si>
  <si>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</si>
  <si>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</si>
  <si>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</si>
  <si>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</si>
  <si>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</si>
  <si>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</si>
  <si>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</si>
  <si>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</si>
  <si>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</si>
  <si>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</si>
  <si>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</si>
  <si>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</si>
  <si>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</si>
  <si>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</si>
  <si>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</si>
  <si>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</si>
  <si>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</si>
  <si>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</si>
  <si>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</si>
  <si>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</si>
  <si>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</si>
  <si>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</si>
  <si>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</si>
  <si>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분기(날짜)</t>
  </si>
  <si>
    <t>1사분기</t>
  </si>
  <si>
    <t>2사분기</t>
  </si>
  <si>
    <t>3사분기</t>
  </si>
  <si>
    <t>합계 : 수량</t>
  </si>
  <si>
    <t>값</t>
  </si>
  <si>
    <t>합계 : 단가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</si>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</sst>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1" formatCode="_-* #,##0_-;\-* #,##0_-;_-* &quot;-&quot;_-;_-@_-"/>
    <numFmt numFmtId="176" formatCode="0&quot;개&quot;"/>
    <numFmt numFmtId="177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8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1" defaultTableStyle="TableStyleMedium2" defaultPivotStyle="PivotStyleLight16">
    <tableStyle name="Invisible" pivot="0" table="0" count="0" xr9:uid="{E55068E2-F025-44CA-ACAA-C87A9A50257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판매급액</a:t>
            </a:r>
            <a:endParaRPr lang="en-US" altLang="ko-KR" sz="2000">
              <a:latin typeface="굴림" panose="020B0600000101010101" pitchFamily="50" charset="-127"/>
              <a:ea typeface="굴림" panose="020B0600000101010101" pitchFamily="50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899160</xdr:colOff>
          <xdr:row>0</xdr:row>
          <xdr:rowOff>213360</xdr:rowOff>
        </xdr:from>
        <xdr:to>
          <xdr:col>6</xdr:col>
          <xdr:colOff>7620</xdr:colOff>
          <xdr:row>2</xdr:row>
          <xdr:rowOff>213360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</xdr:colOff>
          <xdr:row>1</xdr:row>
          <xdr:rowOff>7620</xdr:rowOff>
        </xdr:from>
        <xdr:to>
          <xdr:col>6</xdr:col>
          <xdr:colOff>899160</xdr:colOff>
          <xdr:row>3</xdr:row>
          <xdr:rowOff>7620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주영" refreshedDate="46033.779838078706" backgroundQuery="1" createdVersion="8" refreshedVersion="8" minRefreshableVersion="3" recordCount="30" xr:uid="{E93478B5-5945-4161-A620-BD2FF33BDE3B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175ECA7-3CD8-4C8D-993E-D8410BB704D3}" name="피벗 테이블1" cacheId="3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2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17" workbookViewId="0">
      <selection activeCell="B3" sqref="B3:G32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AND(FIND("화",C3)&gt;0,OR(MONTH(B3)=5,MONTH(B3)=7))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AND(ISEVEN(ROW($B3:$G3)),LEFT($D3,1)="E")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B3" sqref="B3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G5" sqref="G5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 t="e">
        <f>E4*F4*(1-VLOOKUP($D$4,$J$5:$O$8,MATCH(F4,$K$4:$O$8,1),FALSE))</f>
        <v>#N/A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/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/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/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/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/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/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/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/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TEXT(SUM(($B$4:$B$33=$J12)*($D$4:$D$33=K$11),0,1),"0건")</f>
        <v>2건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/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TEXT(SUM(($B$4:$B$33=$J13)*($D$4:$D$33=K$11),0,1),"0건")</f>
        <v>1건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/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TEXT(SUM(($B$4:$B$33=$J14)*($D$4:$D$33=K$11),0,1),"0건")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/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TEXT(SUM(($B$4:$B$33=$J15)*($D$4:$D$33=K$11),0,1),"0건")</f>
        <v>1건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/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TEXT(SUM(($B$4:$B$33=$J16)*($D$4:$D$33=K$11),0,1),"0건")</f>
        <v>4건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/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/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/>
      <c r="H19" s="17" t="str" cm="1">
        <f t="array" ref="H19">fn비고(A19)</f>
        <v>2019-2사분기</v>
      </c>
      <c r="J19" s="34" t="s">
        <v>26</v>
      </c>
      <c r="K19" s="34"/>
      <c r="L19" s="34"/>
      <c r="M19" s="34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/>
      <c r="H20" s="17" t="str" cm="1">
        <f t="array" ref="H20">fn비고(A20)</f>
        <v>2019-1사분기</v>
      </c>
      <c r="J20" s="35" t="str">
        <f>INDEX($D$4:$D$33,MATCH(MAX($F$4:$F$33),$F$4:$F$33,0)) &amp; "-" &amp; INDEX($B$4:$B$33,MATCH(MAX($F$4:$F$33),$F$4:$F$33,0))</f>
        <v>종합장-새싹문구</v>
      </c>
      <c r="K20" s="35"/>
      <c r="L20" s="35"/>
      <c r="M20" s="35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/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/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/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/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/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/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/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/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/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/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/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/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/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K7" sqref="K7"/>
    </sheetView>
  </sheetViews>
  <sheetFormatPr defaultRowHeight="17.399999999999999" x14ac:dyDescent="0.4"/>
  <cols>
    <col min="2" max="2" width="8.796875" bestFit="1" customWidth="1"/>
    <col min="3" max="3" width="8.59765625" bestFit="1" customWidth="1"/>
    <col min="4" max="9" width="11.796875" bestFit="1" customWidth="1"/>
    <col min="10" max="10" width="14.8984375" bestFit="1" customWidth="1"/>
    <col min="11" max="62" width="10.8984375" bestFit="1" customWidth="1"/>
    <col min="63" max="64" width="14.8984375" bestFit="1" customWidth="1"/>
    <col min="65" max="66" width="21.19921875" bestFit="1" customWidth="1"/>
    <col min="67" max="68" width="12.8984375" bestFit="1" customWidth="1"/>
    <col min="69" max="70" width="21.19921875" bestFit="1" customWidth="1"/>
    <col min="71" max="72" width="12.8984375" bestFit="1" customWidth="1"/>
    <col min="73" max="74" width="21.19921875" bestFit="1" customWidth="1"/>
    <col min="75" max="76" width="12.8984375" bestFit="1" customWidth="1"/>
    <col min="77" max="78" width="21.19921875" bestFit="1" customWidth="1"/>
    <col min="79" max="80" width="12.8984375" bestFit="1" customWidth="1"/>
    <col min="81" max="82" width="21.19921875" bestFit="1" customWidth="1"/>
    <col min="83" max="84" width="12.8984375" bestFit="1" customWidth="1"/>
    <col min="85" max="86" width="21.19921875" bestFit="1" customWidth="1"/>
    <col min="87" max="88" width="12.8984375" bestFit="1" customWidth="1"/>
    <col min="89" max="90" width="21.19921875" bestFit="1" customWidth="1"/>
    <col min="91" max="92" width="12.8984375" bestFit="1" customWidth="1"/>
    <col min="93" max="94" width="21.19921875" bestFit="1" customWidth="1"/>
    <col min="95" max="96" width="12.8984375" bestFit="1" customWidth="1"/>
    <col min="97" max="98" width="21.19921875" bestFit="1" customWidth="1"/>
    <col min="99" max="100" width="12.8984375" bestFit="1" customWidth="1"/>
    <col min="101" max="102" width="21.19921875" bestFit="1" customWidth="1"/>
    <col min="103" max="104" width="12.8984375" bestFit="1" customWidth="1"/>
    <col min="105" max="106" width="21.19921875" bestFit="1" customWidth="1"/>
    <col min="107" max="108" width="12.8984375" bestFit="1" customWidth="1"/>
    <col min="109" max="110" width="21.19921875" bestFit="1" customWidth="1"/>
    <col min="111" max="112" width="12.8984375" bestFit="1" customWidth="1"/>
    <col min="113" max="114" width="21.19921875" bestFit="1" customWidth="1"/>
    <col min="115" max="116" width="12.8984375" bestFit="1" customWidth="1"/>
    <col min="117" max="118" width="21.19921875" bestFit="1" customWidth="1"/>
    <col min="119" max="120" width="12.8984375" bestFit="1" customWidth="1"/>
    <col min="121" max="122" width="21.19921875" bestFit="1" customWidth="1"/>
    <col min="123" max="124" width="14.8984375" bestFit="1" customWidth="1"/>
  </cols>
  <sheetData>
    <row r="2" spans="2:9" x14ac:dyDescent="0.4">
      <c r="D2" s="36" t="s">
        <v>53</v>
      </c>
      <c r="E2" s="36" t="s">
        <v>58</v>
      </c>
    </row>
    <row r="3" spans="2:9" x14ac:dyDescent="0.4">
      <c r="D3" t="s">
        <v>54</v>
      </c>
      <c r="F3" t="s">
        <v>55</v>
      </c>
      <c r="H3" t="s">
        <v>56</v>
      </c>
    </row>
    <row r="4" spans="2:9" x14ac:dyDescent="0.4">
      <c r="B4" s="36" t="s">
        <v>1</v>
      </c>
      <c r="C4" s="36" t="s">
        <v>2</v>
      </c>
      <c r="D4" t="s">
        <v>59</v>
      </c>
      <c r="E4" t="s">
        <v>57</v>
      </c>
      <c r="F4" t="s">
        <v>59</v>
      </c>
      <c r="G4" t="s">
        <v>57</v>
      </c>
      <c r="H4" t="s">
        <v>59</v>
      </c>
      <c r="I4" t="s">
        <v>57</v>
      </c>
    </row>
    <row r="5" spans="2:9" x14ac:dyDescent="0.4">
      <c r="B5" t="s">
        <v>17</v>
      </c>
      <c r="D5" s="38">
        <v>30000</v>
      </c>
      <c r="E5" s="37">
        <v>164</v>
      </c>
      <c r="F5" s="38">
        <v>20000</v>
      </c>
      <c r="G5" s="37">
        <v>35</v>
      </c>
      <c r="H5" s="38">
        <v>15000</v>
      </c>
      <c r="I5" s="37">
        <v>51</v>
      </c>
    </row>
    <row r="6" spans="2:9" x14ac:dyDescent="0.4">
      <c r="C6" t="s">
        <v>13</v>
      </c>
      <c r="D6" s="38">
        <v>30000</v>
      </c>
      <c r="E6" s="37">
        <v>164</v>
      </c>
      <c r="F6" s="38">
        <v>15000</v>
      </c>
      <c r="G6" s="37">
        <v>24</v>
      </c>
      <c r="H6" s="38">
        <v>15000</v>
      </c>
      <c r="I6" s="37">
        <v>51</v>
      </c>
    </row>
    <row r="7" spans="2:9" x14ac:dyDescent="0.4">
      <c r="C7" t="s">
        <v>10</v>
      </c>
      <c r="D7" s="38" t="s">
        <v>60</v>
      </c>
      <c r="E7" s="37" t="s">
        <v>60</v>
      </c>
      <c r="F7" s="38">
        <v>5000</v>
      </c>
      <c r="G7" s="37">
        <v>11</v>
      </c>
      <c r="H7" s="38" t="s">
        <v>60</v>
      </c>
      <c r="I7" s="37" t="s">
        <v>60</v>
      </c>
    </row>
    <row r="8" spans="2:9" x14ac:dyDescent="0.4">
      <c r="B8" t="s">
        <v>8</v>
      </c>
      <c r="D8" s="38">
        <v>65000</v>
      </c>
      <c r="E8" s="37">
        <v>461</v>
      </c>
      <c r="F8" s="38">
        <v>30000</v>
      </c>
      <c r="G8" s="37">
        <v>179</v>
      </c>
      <c r="H8" s="38">
        <v>15000</v>
      </c>
      <c r="I8" s="37">
        <v>92</v>
      </c>
    </row>
    <row r="9" spans="2:9" x14ac:dyDescent="0.4">
      <c r="C9" t="s">
        <v>13</v>
      </c>
      <c r="D9" s="38">
        <v>45000</v>
      </c>
      <c r="E9" s="37">
        <v>197</v>
      </c>
      <c r="F9" s="38">
        <v>30000</v>
      </c>
      <c r="G9" s="37">
        <v>179</v>
      </c>
      <c r="H9" s="38">
        <v>15000</v>
      </c>
      <c r="I9" s="37">
        <v>92</v>
      </c>
    </row>
    <row r="10" spans="2:9" x14ac:dyDescent="0.4">
      <c r="C10" t="s">
        <v>10</v>
      </c>
      <c r="D10" s="38">
        <v>20000</v>
      </c>
      <c r="E10" s="37">
        <v>264</v>
      </c>
      <c r="F10" s="38" t="s">
        <v>60</v>
      </c>
      <c r="G10" s="37" t="s">
        <v>60</v>
      </c>
      <c r="H10" s="38" t="s">
        <v>60</v>
      </c>
      <c r="I10" s="37" t="s">
        <v>60</v>
      </c>
    </row>
    <row r="11" spans="2:9" x14ac:dyDescent="0.4">
      <c r="B11" t="s">
        <v>11</v>
      </c>
      <c r="D11" s="38">
        <v>1200</v>
      </c>
      <c r="E11" s="37">
        <v>57</v>
      </c>
      <c r="F11" s="38">
        <v>1000</v>
      </c>
      <c r="G11" s="37">
        <v>99</v>
      </c>
      <c r="H11" s="38" t="s">
        <v>60</v>
      </c>
      <c r="I11" s="37" t="s">
        <v>60</v>
      </c>
    </row>
    <row r="12" spans="2:9" x14ac:dyDescent="0.4">
      <c r="C12" t="s">
        <v>7</v>
      </c>
      <c r="D12" s="38">
        <v>1200</v>
      </c>
      <c r="E12" s="37">
        <v>57</v>
      </c>
      <c r="F12" s="38" t="s">
        <v>60</v>
      </c>
      <c r="G12" s="37" t="s">
        <v>60</v>
      </c>
      <c r="H12" s="38" t="s">
        <v>60</v>
      </c>
      <c r="I12" s="37" t="s">
        <v>60</v>
      </c>
    </row>
    <row r="13" spans="2:9" x14ac:dyDescent="0.4">
      <c r="C13" t="s">
        <v>16</v>
      </c>
      <c r="D13" s="38" t="s">
        <v>60</v>
      </c>
      <c r="E13" s="37" t="s">
        <v>60</v>
      </c>
      <c r="F13" s="38">
        <v>1000</v>
      </c>
      <c r="G13" s="37">
        <v>99</v>
      </c>
      <c r="H13" s="38" t="s">
        <v>60</v>
      </c>
      <c r="I13" s="37" t="s">
        <v>60</v>
      </c>
    </row>
    <row r="14" spans="2:9" x14ac:dyDescent="0.4">
      <c r="B14" t="s">
        <v>14</v>
      </c>
      <c r="D14" s="38">
        <v>7000</v>
      </c>
      <c r="E14" s="37">
        <v>178</v>
      </c>
      <c r="F14" s="38">
        <v>8200</v>
      </c>
      <c r="G14" s="37">
        <v>248</v>
      </c>
      <c r="H14" s="38">
        <v>6000</v>
      </c>
      <c r="I14" s="37">
        <v>51</v>
      </c>
    </row>
    <row r="15" spans="2:9" x14ac:dyDescent="0.4">
      <c r="C15" t="s">
        <v>7</v>
      </c>
      <c r="D15" s="38" t="s">
        <v>60</v>
      </c>
      <c r="E15" s="37" t="s">
        <v>60</v>
      </c>
      <c r="F15" s="38">
        <v>1200</v>
      </c>
      <c r="G15" s="37">
        <v>99</v>
      </c>
      <c r="H15" s="38" t="s">
        <v>60</v>
      </c>
      <c r="I15" s="37" t="s">
        <v>60</v>
      </c>
    </row>
    <row r="16" spans="2:9" x14ac:dyDescent="0.4">
      <c r="C16" t="s">
        <v>16</v>
      </c>
      <c r="D16" s="38">
        <v>2000</v>
      </c>
      <c r="E16" s="37">
        <v>149</v>
      </c>
      <c r="F16" s="38">
        <v>2000</v>
      </c>
      <c r="G16" s="37">
        <v>95</v>
      </c>
      <c r="H16" s="38">
        <v>1000</v>
      </c>
      <c r="I16" s="37">
        <v>29</v>
      </c>
    </row>
    <row r="17" spans="2:9" x14ac:dyDescent="0.4">
      <c r="C17" t="s">
        <v>10</v>
      </c>
      <c r="D17" s="38">
        <v>5000</v>
      </c>
      <c r="E17" s="37">
        <v>29</v>
      </c>
      <c r="F17" s="38">
        <v>5000</v>
      </c>
      <c r="G17" s="37">
        <v>54</v>
      </c>
      <c r="H17" s="38">
        <v>5000</v>
      </c>
      <c r="I17" s="37">
        <v>22</v>
      </c>
    </row>
    <row r="18" spans="2:9" x14ac:dyDescent="0.4">
      <c r="B18" t="s">
        <v>5</v>
      </c>
      <c r="D18" s="38">
        <v>2400</v>
      </c>
      <c r="E18" s="37">
        <v>135</v>
      </c>
      <c r="F18" s="38">
        <v>1200</v>
      </c>
      <c r="G18" s="37">
        <v>16</v>
      </c>
      <c r="H18" s="38">
        <v>5000</v>
      </c>
      <c r="I18" s="37">
        <v>86</v>
      </c>
    </row>
    <row r="19" spans="2:9" x14ac:dyDescent="0.4">
      <c r="C19" t="s">
        <v>7</v>
      </c>
      <c r="D19" s="38">
        <v>2400</v>
      </c>
      <c r="E19" s="37">
        <v>135</v>
      </c>
      <c r="F19" s="38">
        <v>1200</v>
      </c>
      <c r="G19" s="37">
        <v>16</v>
      </c>
      <c r="H19" s="38" t="s">
        <v>60</v>
      </c>
      <c r="I19" s="37" t="s">
        <v>60</v>
      </c>
    </row>
    <row r="20" spans="2:9" x14ac:dyDescent="0.4">
      <c r="C20" t="s">
        <v>10</v>
      </c>
      <c r="D20" s="38" t="s">
        <v>60</v>
      </c>
      <c r="E20" s="37" t="s">
        <v>60</v>
      </c>
      <c r="F20" s="38" t="s">
        <v>60</v>
      </c>
      <c r="G20" s="37" t="s">
        <v>60</v>
      </c>
      <c r="H20" s="38">
        <v>5000</v>
      </c>
      <c r="I20" s="37">
        <v>86</v>
      </c>
    </row>
    <row r="21" spans="2:9" x14ac:dyDescent="0.4">
      <c r="B21" t="s">
        <v>52</v>
      </c>
      <c r="D21" s="38">
        <v>105600</v>
      </c>
      <c r="E21" s="37">
        <v>995</v>
      </c>
      <c r="F21" s="38">
        <v>60400</v>
      </c>
      <c r="G21" s="37">
        <v>577</v>
      </c>
      <c r="H21" s="38">
        <v>41000</v>
      </c>
      <c r="I21" s="37">
        <v>280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B2" sqref="B2:G38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9" t="s">
        <v>65</v>
      </c>
      <c r="F5" s="44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9" t="s">
        <v>66</v>
      </c>
      <c r="F7" s="44">
        <f>SUBTOTAL(3,F6:F6)</f>
        <v>1</v>
      </c>
      <c r="G7" s="24"/>
    </row>
    <row r="8" spans="2:7" outlineLevel="1" x14ac:dyDescent="0.4">
      <c r="B8" s="15"/>
      <c r="C8" s="39" t="s">
        <v>61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9" t="s">
        <v>65</v>
      </c>
      <c r="F14" s="44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9" t="s">
        <v>67</v>
      </c>
      <c r="F18" s="44">
        <f>SUBTOTAL(3,F15:F17)</f>
        <v>3</v>
      </c>
      <c r="G18" s="24"/>
    </row>
    <row r="19" spans="2:7" outlineLevel="1" x14ac:dyDescent="0.4">
      <c r="B19" s="15"/>
      <c r="C19" s="39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9" t="s">
        <v>65</v>
      </c>
      <c r="F21" s="44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9" t="s">
        <v>68</v>
      </c>
      <c r="F25" s="44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9" t="s">
        <v>67</v>
      </c>
      <c r="F28" s="44">
        <f>SUBTOTAL(3,F26:F27)</f>
        <v>2</v>
      </c>
      <c r="G28" s="24"/>
    </row>
    <row r="29" spans="2:7" outlineLevel="1" x14ac:dyDescent="0.4">
      <c r="B29" s="15"/>
      <c r="C29" s="39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9" t="s">
        <v>65</v>
      </c>
      <c r="F31" s="44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40"/>
      <c r="C35" s="41"/>
      <c r="D35" s="41"/>
      <c r="E35" s="43" t="s">
        <v>66</v>
      </c>
      <c r="F35" s="45">
        <f>SUBTOTAL(3,F32:F34)</f>
        <v>3</v>
      </c>
      <c r="G35" s="42"/>
    </row>
    <row r="36" spans="2:7" outlineLevel="1" x14ac:dyDescent="0.4">
      <c r="B36" s="40"/>
      <c r="C36" s="43" t="s">
        <v>64</v>
      </c>
      <c r="D36" s="41"/>
      <c r="E36" s="41"/>
      <c r="F36" s="42"/>
      <c r="G36" s="42">
        <f>SUBTOTAL(9,G30:G34)</f>
        <v>223</v>
      </c>
    </row>
    <row r="37" spans="2:7" x14ac:dyDescent="0.4">
      <c r="B37" s="40"/>
      <c r="C37" s="43"/>
      <c r="D37" s="41"/>
      <c r="E37" s="43" t="s">
        <v>69</v>
      </c>
      <c r="F37" s="45">
        <f>SUBTOTAL(3,F3:F34)</f>
        <v>21</v>
      </c>
      <c r="G37" s="42"/>
    </row>
    <row r="38" spans="2:7" x14ac:dyDescent="0.4">
      <c r="B38" s="40"/>
      <c r="C38" s="43" t="s">
        <v>52</v>
      </c>
      <c r="D38" s="41"/>
      <c r="E38" s="41"/>
      <c r="F38" s="42"/>
      <c r="G38" s="42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workbookViewId="0"/>
  </sheetViews>
  <sheetFormatPr defaultRowHeight="17.399999999999999" x14ac:dyDescent="0.4"/>
  <cols>
    <col min="1" max="1" width="11.8984375" customWidth="1"/>
    <col min="2" max="2" width="11.8984375" bestFit="1" customWidth="1"/>
  </cols>
  <sheetData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I10" sqref="I10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46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46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46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46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46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46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46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46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46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47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899160</xdr:colOff>
                    <xdr:row>0</xdr:row>
                    <xdr:rowOff>213360</xdr:rowOff>
                  </from>
                  <to>
                    <xdr:col>6</xdr:col>
                    <xdr:colOff>7620</xdr:colOff>
                    <xdr:row>2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22860</xdr:colOff>
                    <xdr:row>1</xdr:row>
                    <xdr:rowOff>7620</xdr:rowOff>
                  </from>
                  <to>
                    <xdr:col>6</xdr:col>
                    <xdr:colOff>899160</xdr:colOff>
                    <xdr:row>3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A4" sqref="A4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45972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주영 김</cp:lastModifiedBy>
  <dcterms:created xsi:type="dcterms:W3CDTF">2023-08-09T00:13:15Z</dcterms:created>
  <dcterms:modified xsi:type="dcterms:W3CDTF">2026-01-11T10:18:31Z</dcterms:modified>
</cp:coreProperties>
</file>