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masterA\Desktop\2026_컴활1급_실기_기출문제집 (1)\01 시험장따라하기\"/>
    </mc:Choice>
  </mc:AlternateContent>
  <bookViews>
    <workbookView xWindow="28680" yWindow="-120" windowWidth="29040" windowHeight="17640" tabRatio="771" activeTab="7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62913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l="1" a="1"/>
  <c r="L12" i="3"/>
  <c r="L13" i="3" a="1"/>
  <c r="L13" i="3"/>
  <c r="L14" i="3" a="1"/>
  <c r="L14" i="3" s="1"/>
  <c r="L15" i="3" a="1"/>
  <c r="L15" i="3" s="1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F37" i="5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G38" i="5" s="1"/>
  <c r="H5" i="3"/>
  <c r="H13" i="3"/>
  <c r="H21" i="3"/>
  <c r="H29" i="3"/>
  <c r="H26" i="3"/>
  <c r="H6" i="3"/>
  <c r="H14" i="3"/>
  <c r="H22" i="3"/>
  <c r="H30" i="3"/>
  <c r="H16" i="3"/>
  <c r="H32" i="3"/>
  <c r="H19" i="3"/>
  <c r="H28" i="3"/>
  <c r="H7" i="3"/>
  <c r="H15" i="3"/>
  <c r="H23" i="3"/>
  <c r="H31" i="3"/>
  <c r="H24" i="3"/>
  <c r="H11" i="3"/>
  <c r="H8" i="3"/>
  <c r="H9" i="3"/>
  <c r="H17" i="3"/>
  <c r="H25" i="3"/>
  <c r="H33" i="3"/>
  <c r="H18" i="3"/>
  <c r="H12" i="3"/>
  <c r="H10" i="3"/>
  <c r="H27" i="3"/>
  <c r="H20" i="3"/>
  <c r="H4" i="3"/>
  <c r="B35" i="1" l="1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Users\masterA\Desktop\2026_컴활1급_실기_기출문제집 (1)\01 시험장따라하기\학용품.accdb;DefaultDir=C:\Users\masterA\Desktop\2026_컴활1급_실기_기출문제집 (1)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sharedStrings.xml><?xml version="1.0" encoding="utf-8"?>
<sst xmlns="http://schemas.openxmlformats.org/spreadsheetml/2006/main" count="593" uniqueCount="74">
  <si>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</si>
  <si>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</si>
  <si>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</si>
  <si>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</si>
  <si>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</si>
  <si>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</si>
  <si>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</si>
  <si>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</si>
  <si>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</si>
  <si>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</si>
  <si>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</si>
  <si>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</si>
  <si>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</si>
  <si>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</si>
  <si>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</si>
  <si>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</si>
  <si>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</si>
  <si>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</si>
  <si>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</si>
  <si>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</si>
  <si>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</si>
  <si>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</si>
  <si>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</si>
  <si>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</si>
  <si>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</si>
  <si>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</si>
  <si>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</si>
  <si>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</si>
  <si>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</si>
  <si>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</si>
  <si>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</si>
  <si>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</si>
  <si>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</si>
  <si>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</si>
  <si>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</si>
  <si>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</si>
  <si>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</si>
  <si>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</si>
  <si>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</si>
  <si>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</si>
  <si>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</si>
  <si>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</si>
  <si>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</si>
  <si>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</si>
  <si>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</si>
  <si>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</si>
  <si>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</si>
  <si>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</si>
  <si>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</si>
  <si>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</si>
  <si>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</si>
  <si>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</si>
  <si>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</si>
  <si>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</si>
  <si>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</si>
  <si>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1사분기</t>
  </si>
  <si>
    <t>2사분기</t>
  </si>
  <si>
    <t>3사분기</t>
  </si>
  <si>
    <t>***</t>
  </si>
  <si>
    <t>값</t>
  </si>
  <si>
    <t>남경문구 요약</t>
  </si>
  <si>
    <t>모닝아트 요약</t>
  </si>
  <si>
    <t>신화상사 요약</t>
  </si>
  <si>
    <t>화진아트 요약</t>
  </si>
  <si>
    <t>연필 개수</t>
  </si>
  <si>
    <t>리코더 개수</t>
  </si>
  <si>
    <t>크레파스 개수</t>
  </si>
  <si>
    <t>종합장 개수</t>
  </si>
  <si>
    <t>전체 개수</t>
  </si>
  <si>
    <t>2026-01-12</t>
  </si>
  <si>
    <t>2</t>
  </si>
  <si>
    <t>2026-01-11</t>
  </si>
  <si>
    <t>12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</si>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</sst>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layout/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sterA" refreshedDate="46036.868597685185" createdVersion="6" refreshedVersion="6" minRefreshableVersion="3" recordCount="30">
  <cacheSource type="external" connectionId="1"/>
  <cacheFields count="5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missingCaption="***" updatedVersion="6" minRefreshableVersion="3" useAutoFormatting="1" colGrandTotals="0" itemPrintTitles="1" createdVersion="6" indent="0" compact="0" outline="1" outlineData="1" compactData="0" multipleFieldFilters="0" fieldListSortAscending="1">
  <location ref="B2:I21" firstHeaderRow="1" firstDataRow="3" firstDataCol="2"/>
  <pivotFields count="5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1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G42"/>
  <sheetViews>
    <sheetView topLeftCell="A19" workbookViewId="0">
      <selection activeCell="J15" sqref="J15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AND(FIND("화",$C3),OR(MONTH($B3)=5,MONTH($B3)=7))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H32"/>
  <sheetViews>
    <sheetView topLeftCell="A7" workbookViewId="0">
      <selection activeCell="J27" sqref="J27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O33"/>
  <sheetViews>
    <sheetView topLeftCell="A2" workbookViewId="0">
      <selection activeCell="J20" sqref="J20:M20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49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$E4*$F4*(1-VLOOKUP($D4,$J$5:$O$8,1+MATCH($F4,$K$4:$O$4,1),0))</f>
        <v>387000</v>
      </c>
      <c r="H4" s="17" t="str">
        <f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$E5*$F5*(1-VLOOKUP($D5,$J$5:$O$8,1+MATCH($F5,$K$4:$O$4,1),0))</f>
        <v>28420</v>
      </c>
      <c r="H5" s="17" t="str">
        <f t="shared" ref="H5:H33" si="1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>
        <f t="shared" si="1"/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>
        <f t="shared" si="1"/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>
        <f t="shared" si="1"/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>
        <f t="shared" si="1"/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>
        <f t="shared" si="1"/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>
        <f t="shared" si="1"/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>
        <f t="shared" si="1"/>
        <v>2019-3사분기</v>
      </c>
      <c r="J12" s="14" t="s">
        <v>17</v>
      </c>
      <c r="K12" s="17">
        <f t="array" ref="K12">IFERROR(AVERAGE(IF(($J12=$B$4:$B$33)*(K$11=$D$4:$D$33),$F$4:$F$33)),"판매수량없음")</f>
        <v>99</v>
      </c>
      <c r="L12" s="17">
        <f t="array" ref="L12">IFERROR(AVERAGE(IF(($J12=$B$4:$B$33)*(L$11=$D$4:$D$33),$F$4:$F$33)),"판매수량없음")</f>
        <v>71.666666666666671</v>
      </c>
      <c r="M12" s="17" t="str">
        <f t="array" ref="M12">TEXT(SUM(($J12=$B$4:$B$33)*1),0&amp;"건")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>
        <f t="shared" si="1"/>
        <v>2019-1사분기</v>
      </c>
      <c r="J13" s="14" t="s">
        <v>8</v>
      </c>
      <c r="K13" s="17" t="str">
        <f t="array" ref="K13">IFERROR(AVERAGE(IF(($J13=$B$4:$B$33)*(K$11=$D$4:$D$33),$F$4:$F$33)),"판매수량없음")</f>
        <v>판매수량없음</v>
      </c>
      <c r="L13" s="17">
        <f t="array" ref="L13">IFERROR(AVERAGE(IF(($J13=$B$4:$B$33)*(L$11=$D$4:$D$33),$F$4:$F$33)),"판매수량없음")</f>
        <v>79.2</v>
      </c>
      <c r="M13" s="17" t="str">
        <f t="array" ref="M13">TEXT(SUM(($J13=$B$4:$B$33)*1),0&amp;"건")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>
        <f t="shared" si="1"/>
        <v>2019-2사분기</v>
      </c>
      <c r="J14" s="14" t="s">
        <v>11</v>
      </c>
      <c r="K14" s="17">
        <f t="array" ref="K14">IFERROR(AVERAGE(IF(($J14=$B$4:$B$33)*(K$11=$D$4:$D$33),$F$4:$F$33)),"판매수량없음")</f>
        <v>57</v>
      </c>
      <c r="L14" s="17" t="str">
        <f t="array" ref="L14">IFERROR(AVERAGE(IF(($J14=$B$4:$B$33)*(L$11=$D$4:$D$33),$F$4:$F$33)),"판매수량없음")</f>
        <v>판매수량없음</v>
      </c>
      <c r="M14" s="17" t="str">
        <f t="array" ref="M14">TEXT(SUM(($J14=$B$4:$B$33)*1),0&amp;"건")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>
        <f t="shared" si="1"/>
        <v>2019-1사분기</v>
      </c>
      <c r="J15" s="14" t="s">
        <v>14</v>
      </c>
      <c r="K15" s="17" t="str">
        <f t="array" ref="K15">IFERROR(AVERAGE(IF(($J15=$B$4:$B$33)*(K$11=$D$4:$D$33),$F$4:$F$33)),"판매수량없음")</f>
        <v>판매수량없음</v>
      </c>
      <c r="L15" s="17">
        <f t="array" ref="L15">IFERROR(AVERAGE(IF(($J15=$B$4:$B$33)*(L$11=$D$4:$D$33),$F$4:$F$33)),"판매수량없음")</f>
        <v>24</v>
      </c>
      <c r="M15" s="17" t="str">
        <f t="array" ref="M15">TEXT(SUM(($J15=$B$4:$B$33)*1),0&amp;"건")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>
        <f t="shared" si="1"/>
        <v>2019-2사분기</v>
      </c>
      <c r="J16" s="14" t="s">
        <v>5</v>
      </c>
      <c r="K16" s="17">
        <f t="array" ref="K16">IFERROR(AVERAGE(IF(($J16=$B$4:$B$33)*(K$11=$D$4:$D$33),$F$4:$F$33)),"판매수량없음")</f>
        <v>50.333333333333336</v>
      </c>
      <c r="L16" s="17">
        <f t="array" ref="L16">IFERROR(AVERAGE(IF(($J16=$B$4:$B$33)*(L$11=$D$4:$D$33),$F$4:$F$33)),"판매수량없음")</f>
        <v>72</v>
      </c>
      <c r="M16" s="17" t="str">
        <f t="array" ref="M16">TEXT(SUM(($J16=$B$4:$B$33)*1),0&amp;"건")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>
        <f t="shared" si="1"/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>
        <f t="shared" si="1"/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>
        <f t="shared" si="1"/>
        <v>2019-2사분기</v>
      </c>
      <c r="J19" s="38" t="s">
        <v>26</v>
      </c>
      <c r="K19" s="38"/>
      <c r="L19" s="38"/>
      <c r="M19" s="38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>
        <f t="shared" si="1"/>
        <v>2019-1사분기</v>
      </c>
      <c r="J20" s="39" t="str">
        <f>INDEX($D$4:$D$33,MATCH(MAX($F$4:$F$33),$F$4:$F$33,0))&amp;"-"&amp;INDEX($B$4:$B$33,MATCH(MAX($F$4:$F$33),$F$4:$F$33,0))</f>
        <v>종합장-새싹문구</v>
      </c>
      <c r="K20" s="39"/>
      <c r="L20" s="39"/>
      <c r="M20" s="39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>
        <f t="shared" si="1"/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>
        <f t="shared" si="1"/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>
        <f t="shared" si="1"/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>
        <f t="shared" si="1"/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>
        <f t="shared" si="1"/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>
        <f t="shared" si="1"/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>
        <f t="shared" si="1"/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>
        <f t="shared" si="1"/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>
        <f t="shared" si="1"/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>
        <f t="shared" si="1"/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>
        <f t="shared" si="1"/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>
        <f t="shared" si="1"/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>
        <f t="shared" si="1"/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I21"/>
  <sheetViews>
    <sheetView workbookViewId="0">
      <selection activeCell="D8" sqref="D8"/>
    </sheetView>
  </sheetViews>
  <sheetFormatPr defaultRowHeight="16.5" x14ac:dyDescent="0.3"/>
  <cols>
    <col min="2" max="2" width="13.5" bestFit="1" customWidth="1"/>
    <col min="3" max="3" width="9" customWidth="1"/>
    <col min="4" max="8" width="11.125" bestFit="1" customWidth="1"/>
    <col min="9" max="9" width="11.125" customWidth="1"/>
    <col min="10" max="11" width="15.875" bestFit="1" customWidth="1"/>
    <col min="12" max="18" width="11.125" bestFit="1" customWidth="1"/>
    <col min="19" max="20" width="15.875" bestFit="1" customWidth="1"/>
    <col min="21" max="31" width="11.875" customWidth="1"/>
    <col min="32" max="32" width="7.375" customWidth="1"/>
  </cols>
  <sheetData>
    <row r="2" spans="2:9" x14ac:dyDescent="0.3">
      <c r="D2" s="35" t="s">
        <v>0</v>
      </c>
      <c r="E2" s="35" t="s">
        <v>59</v>
      </c>
    </row>
    <row r="3" spans="2:9" x14ac:dyDescent="0.3">
      <c r="D3" t="s">
        <v>55</v>
      </c>
      <c r="F3" t="s">
        <v>56</v>
      </c>
      <c r="H3" t="s">
        <v>57</v>
      </c>
    </row>
    <row r="4" spans="2:9" x14ac:dyDescent="0.3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7">
        <v>30000</v>
      </c>
      <c r="E5" s="36">
        <v>164</v>
      </c>
      <c r="F5" s="37">
        <v>20000</v>
      </c>
      <c r="G5" s="36">
        <v>35</v>
      </c>
      <c r="H5" s="37">
        <v>15000</v>
      </c>
      <c r="I5" s="36">
        <v>51</v>
      </c>
    </row>
    <row r="6" spans="2:9" x14ac:dyDescent="0.3">
      <c r="C6" t="s">
        <v>13</v>
      </c>
      <c r="D6" s="37">
        <v>30000</v>
      </c>
      <c r="E6" s="36">
        <v>164</v>
      </c>
      <c r="F6" s="37">
        <v>15000</v>
      </c>
      <c r="G6" s="36">
        <v>24</v>
      </c>
      <c r="H6" s="37">
        <v>15000</v>
      </c>
      <c r="I6" s="36">
        <v>51</v>
      </c>
    </row>
    <row r="7" spans="2:9" x14ac:dyDescent="0.3">
      <c r="C7" t="s">
        <v>10</v>
      </c>
      <c r="D7" s="37" t="s">
        <v>58</v>
      </c>
      <c r="E7" s="36" t="s">
        <v>58</v>
      </c>
      <c r="F7" s="37">
        <v>5000</v>
      </c>
      <c r="G7" s="36">
        <v>11</v>
      </c>
      <c r="H7" s="37" t="s">
        <v>58</v>
      </c>
      <c r="I7" s="36" t="s">
        <v>58</v>
      </c>
    </row>
    <row r="8" spans="2:9" x14ac:dyDescent="0.3">
      <c r="B8" t="s">
        <v>8</v>
      </c>
      <c r="D8" s="37">
        <v>65000</v>
      </c>
      <c r="E8" s="36">
        <v>461</v>
      </c>
      <c r="F8" s="37">
        <v>30000</v>
      </c>
      <c r="G8" s="36">
        <v>179</v>
      </c>
      <c r="H8" s="37">
        <v>15000</v>
      </c>
      <c r="I8" s="36">
        <v>92</v>
      </c>
    </row>
    <row r="9" spans="2:9" x14ac:dyDescent="0.3">
      <c r="C9" t="s">
        <v>13</v>
      </c>
      <c r="D9" s="37">
        <v>45000</v>
      </c>
      <c r="E9" s="36">
        <v>197</v>
      </c>
      <c r="F9" s="37">
        <v>30000</v>
      </c>
      <c r="G9" s="36">
        <v>179</v>
      </c>
      <c r="H9" s="37">
        <v>15000</v>
      </c>
      <c r="I9" s="36">
        <v>92</v>
      </c>
    </row>
    <row r="10" spans="2:9" x14ac:dyDescent="0.3">
      <c r="C10" t="s">
        <v>10</v>
      </c>
      <c r="D10" s="37">
        <v>20000</v>
      </c>
      <c r="E10" s="36">
        <v>264</v>
      </c>
      <c r="F10" s="37" t="s">
        <v>58</v>
      </c>
      <c r="G10" s="36" t="s">
        <v>58</v>
      </c>
      <c r="H10" s="37" t="s">
        <v>58</v>
      </c>
      <c r="I10" s="36" t="s">
        <v>58</v>
      </c>
    </row>
    <row r="11" spans="2:9" x14ac:dyDescent="0.3">
      <c r="B11" t="s">
        <v>11</v>
      </c>
      <c r="D11" s="37">
        <v>1200</v>
      </c>
      <c r="E11" s="36">
        <v>57</v>
      </c>
      <c r="F11" s="37">
        <v>1000</v>
      </c>
      <c r="G11" s="36">
        <v>99</v>
      </c>
      <c r="H11" s="37" t="s">
        <v>58</v>
      </c>
      <c r="I11" s="36" t="s">
        <v>58</v>
      </c>
    </row>
    <row r="12" spans="2:9" x14ac:dyDescent="0.3">
      <c r="C12" t="s">
        <v>7</v>
      </c>
      <c r="D12" s="37">
        <v>1200</v>
      </c>
      <c r="E12" s="36">
        <v>57</v>
      </c>
      <c r="F12" s="37" t="s">
        <v>58</v>
      </c>
      <c r="G12" s="36" t="s">
        <v>58</v>
      </c>
      <c r="H12" s="37" t="s">
        <v>58</v>
      </c>
      <c r="I12" s="36" t="s">
        <v>58</v>
      </c>
    </row>
    <row r="13" spans="2:9" x14ac:dyDescent="0.3">
      <c r="C13" t="s">
        <v>16</v>
      </c>
      <c r="D13" s="37" t="s">
        <v>58</v>
      </c>
      <c r="E13" s="36" t="s">
        <v>58</v>
      </c>
      <c r="F13" s="37">
        <v>1000</v>
      </c>
      <c r="G13" s="36">
        <v>99</v>
      </c>
      <c r="H13" s="37" t="s">
        <v>58</v>
      </c>
      <c r="I13" s="36" t="s">
        <v>58</v>
      </c>
    </row>
    <row r="14" spans="2:9" x14ac:dyDescent="0.3">
      <c r="B14" t="s">
        <v>14</v>
      </c>
      <c r="D14" s="37">
        <v>7000</v>
      </c>
      <c r="E14" s="36">
        <v>178</v>
      </c>
      <c r="F14" s="37">
        <v>8200</v>
      </c>
      <c r="G14" s="36">
        <v>248</v>
      </c>
      <c r="H14" s="37">
        <v>6000</v>
      </c>
      <c r="I14" s="36">
        <v>51</v>
      </c>
    </row>
    <row r="15" spans="2:9" x14ac:dyDescent="0.3">
      <c r="C15" t="s">
        <v>7</v>
      </c>
      <c r="D15" s="37" t="s">
        <v>58</v>
      </c>
      <c r="E15" s="36" t="s">
        <v>58</v>
      </c>
      <c r="F15" s="37">
        <v>1200</v>
      </c>
      <c r="G15" s="36">
        <v>99</v>
      </c>
      <c r="H15" s="37" t="s">
        <v>58</v>
      </c>
      <c r="I15" s="36" t="s">
        <v>58</v>
      </c>
    </row>
    <row r="16" spans="2:9" x14ac:dyDescent="0.3">
      <c r="C16" t="s">
        <v>16</v>
      </c>
      <c r="D16" s="37">
        <v>2000</v>
      </c>
      <c r="E16" s="36">
        <v>149</v>
      </c>
      <c r="F16" s="37">
        <v>2000</v>
      </c>
      <c r="G16" s="36">
        <v>95</v>
      </c>
      <c r="H16" s="37">
        <v>1000</v>
      </c>
      <c r="I16" s="36">
        <v>29</v>
      </c>
    </row>
    <row r="17" spans="2:9" x14ac:dyDescent="0.3">
      <c r="C17" t="s">
        <v>10</v>
      </c>
      <c r="D17" s="37">
        <v>5000</v>
      </c>
      <c r="E17" s="36">
        <v>29</v>
      </c>
      <c r="F17" s="37">
        <v>5000</v>
      </c>
      <c r="G17" s="36">
        <v>54</v>
      </c>
      <c r="H17" s="37">
        <v>5000</v>
      </c>
      <c r="I17" s="36">
        <v>22</v>
      </c>
    </row>
    <row r="18" spans="2:9" x14ac:dyDescent="0.3">
      <c r="B18" t="s">
        <v>5</v>
      </c>
      <c r="D18" s="37">
        <v>2400</v>
      </c>
      <c r="E18" s="36">
        <v>135</v>
      </c>
      <c r="F18" s="37">
        <v>1200</v>
      </c>
      <c r="G18" s="36">
        <v>16</v>
      </c>
      <c r="H18" s="37">
        <v>5000</v>
      </c>
      <c r="I18" s="36">
        <v>86</v>
      </c>
    </row>
    <row r="19" spans="2:9" x14ac:dyDescent="0.3">
      <c r="C19" t="s">
        <v>7</v>
      </c>
      <c r="D19" s="37">
        <v>2400</v>
      </c>
      <c r="E19" s="36">
        <v>135</v>
      </c>
      <c r="F19" s="37">
        <v>1200</v>
      </c>
      <c r="G19" s="36">
        <v>16</v>
      </c>
      <c r="H19" s="37" t="s">
        <v>58</v>
      </c>
      <c r="I19" s="36" t="s">
        <v>58</v>
      </c>
    </row>
    <row r="20" spans="2:9" x14ac:dyDescent="0.3">
      <c r="C20" t="s">
        <v>10</v>
      </c>
      <c r="D20" s="37" t="s">
        <v>58</v>
      </c>
      <c r="E20" s="36" t="s">
        <v>58</v>
      </c>
      <c r="F20" s="37" t="s">
        <v>58</v>
      </c>
      <c r="G20" s="36" t="s">
        <v>58</v>
      </c>
      <c r="H20" s="37">
        <v>5000</v>
      </c>
      <c r="I20" s="36">
        <v>86</v>
      </c>
    </row>
    <row r="21" spans="2:9" x14ac:dyDescent="0.3">
      <c r="B21" t="s">
        <v>52</v>
      </c>
      <c r="D21" s="37">
        <v>105600</v>
      </c>
      <c r="E21" s="36">
        <v>995</v>
      </c>
      <c r="F21" s="37">
        <v>60400</v>
      </c>
      <c r="G21" s="36">
        <v>577</v>
      </c>
      <c r="H21" s="37">
        <v>41000</v>
      </c>
      <c r="I21" s="36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G38"/>
  <sheetViews>
    <sheetView topLeftCell="A13" workbookViewId="0">
      <selection activeCell="E44" sqref="E44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34"/>
      <c r="D5" s="34"/>
      <c r="E5" s="40" t="s">
        <v>65</v>
      </c>
      <c r="F5" s="45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34"/>
      <c r="D7" s="34"/>
      <c r="E7" s="40" t="s">
        <v>64</v>
      </c>
      <c r="F7" s="45">
        <f>SUBTOTAL(3,F6:F6)</f>
        <v>1</v>
      </c>
      <c r="G7" s="24"/>
    </row>
    <row r="8" spans="2:7" outlineLevel="1" x14ac:dyDescent="0.3">
      <c r="B8" s="15"/>
      <c r="C8" s="40" t="s">
        <v>60</v>
      </c>
      <c r="D8" s="34"/>
      <c r="E8" s="3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34"/>
      <c r="D14" s="34"/>
      <c r="E14" s="40" t="s">
        <v>65</v>
      </c>
      <c r="F14" s="45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34"/>
      <c r="D18" s="34"/>
      <c r="E18" s="40" t="s">
        <v>66</v>
      </c>
      <c r="F18" s="45">
        <f>SUBTOTAL(3,F15:F17)</f>
        <v>3</v>
      </c>
      <c r="G18" s="24"/>
    </row>
    <row r="19" spans="2:7" outlineLevel="1" x14ac:dyDescent="0.3">
      <c r="B19" s="15"/>
      <c r="C19" s="40" t="s">
        <v>61</v>
      </c>
      <c r="D19" s="34"/>
      <c r="E19" s="3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34"/>
      <c r="D21" s="34"/>
      <c r="E21" s="40" t="s">
        <v>65</v>
      </c>
      <c r="F21" s="45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34"/>
      <c r="D25" s="34"/>
      <c r="E25" s="40" t="s">
        <v>67</v>
      </c>
      <c r="F25" s="45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34"/>
      <c r="D28" s="34"/>
      <c r="E28" s="40" t="s">
        <v>66</v>
      </c>
      <c r="F28" s="45">
        <f>SUBTOTAL(3,F26:F27)</f>
        <v>2</v>
      </c>
      <c r="G28" s="24"/>
    </row>
    <row r="29" spans="2:7" outlineLevel="1" x14ac:dyDescent="0.3">
      <c r="B29" s="15"/>
      <c r="C29" s="40" t="s">
        <v>62</v>
      </c>
      <c r="D29" s="34"/>
      <c r="E29" s="3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34"/>
      <c r="D31" s="34"/>
      <c r="E31" s="40" t="s">
        <v>65</v>
      </c>
      <c r="F31" s="45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1"/>
      <c r="C35" s="42"/>
      <c r="D35" s="42"/>
      <c r="E35" s="44" t="s">
        <v>64</v>
      </c>
      <c r="F35" s="46">
        <f>SUBTOTAL(3,F32:F34)</f>
        <v>3</v>
      </c>
      <c r="G35" s="43"/>
    </row>
    <row r="36" spans="2:7" outlineLevel="1" x14ac:dyDescent="0.3">
      <c r="B36" s="41"/>
      <c r="C36" s="44" t="s">
        <v>63</v>
      </c>
      <c r="D36" s="42"/>
      <c r="E36" s="42"/>
      <c r="F36" s="43"/>
      <c r="G36" s="43">
        <f>SUBTOTAL(9,G30:G34)</f>
        <v>223</v>
      </c>
    </row>
    <row r="37" spans="2:7" x14ac:dyDescent="0.3">
      <c r="B37" s="41"/>
      <c r="C37" s="44"/>
      <c r="D37" s="42"/>
      <c r="E37" s="44" t="s">
        <v>68</v>
      </c>
      <c r="F37" s="46">
        <f>SUBTOTAL(3,F3:F34)</f>
        <v>21</v>
      </c>
      <c r="G37" s="43"/>
    </row>
    <row r="38" spans="2:7" x14ac:dyDescent="0.3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ref="B3:G43">
    <sortCondition ref="C3:C43"/>
    <sortCondition ref="E3:E43"/>
  </sortState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6"/>
  <sheetViews>
    <sheetView workbookViewId="0">
      <selection activeCell="H6" sqref="H6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73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B4:G15"/>
  <sheetViews>
    <sheetView workbookViewId="0">
      <selection activeCell="F6" sqref="F6:F15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3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4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J19"/>
  <sheetViews>
    <sheetView tabSelected="1" workbookViewId="0">
      <selection activeCell="C12" sqref="C12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 t="s">
        <v>69</v>
      </c>
      <c r="B4" s="14" t="s">
        <v>11</v>
      </c>
      <c r="C4" s="14" t="s">
        <v>13</v>
      </c>
      <c r="D4" s="16">
        <v>15000</v>
      </c>
      <c r="E4" s="16" t="s">
        <v>70</v>
      </c>
      <c r="F4" s="16">
        <v>30000</v>
      </c>
    </row>
    <row r="5" spans="1:10" x14ac:dyDescent="0.3">
      <c r="A5" s="14" t="s">
        <v>71</v>
      </c>
      <c r="B5" s="14" t="s">
        <v>11</v>
      </c>
      <c r="C5" s="14" t="s">
        <v>16</v>
      </c>
      <c r="D5" s="16">
        <v>1000</v>
      </c>
      <c r="E5" s="16" t="s">
        <v>72</v>
      </c>
      <c r="F5" s="16">
        <v>12000</v>
      </c>
    </row>
    <row r="6" spans="1:10" x14ac:dyDescent="0.3">
      <c r="A6" s="14" t="s">
        <v>71</v>
      </c>
      <c r="B6" s="14" t="s">
        <v>11</v>
      </c>
      <c r="C6" s="14" t="s">
        <v>16</v>
      </c>
      <c r="D6" s="16">
        <v>1000</v>
      </c>
      <c r="E6" s="16" t="s">
        <v>72</v>
      </c>
      <c r="F6" s="16">
        <v>12000</v>
      </c>
    </row>
    <row r="7" spans="1:10" x14ac:dyDescent="0.3">
      <c r="A7" s="14" t="s">
        <v>71</v>
      </c>
      <c r="B7" s="14" t="s">
        <v>11</v>
      </c>
      <c r="C7" s="14" t="s">
        <v>16</v>
      </c>
      <c r="D7" s="16">
        <v>1000</v>
      </c>
      <c r="E7" s="16" t="s">
        <v>72</v>
      </c>
      <c r="F7" s="16">
        <v>12000</v>
      </c>
    </row>
    <row r="8" spans="1:10" x14ac:dyDescent="0.3">
      <c r="A8" s="14" t="s">
        <v>71</v>
      </c>
      <c r="B8" s="14" t="s">
        <v>11</v>
      </c>
      <c r="C8" s="14" t="s">
        <v>16</v>
      </c>
      <c r="D8" s="16">
        <v>1000</v>
      </c>
      <c r="E8" s="16" t="s">
        <v>72</v>
      </c>
      <c r="F8" s="16">
        <v>12000</v>
      </c>
      <c r="H8" s="14" t="s">
        <v>1</v>
      </c>
      <c r="I8" s="14" t="s">
        <v>2</v>
      </c>
      <c r="J8" s="14" t="s">
        <v>3</v>
      </c>
    </row>
    <row r="9" spans="1:10" x14ac:dyDescent="0.3">
      <c r="A9" s="14" t="s">
        <v>71</v>
      </c>
      <c r="B9" s="14" t="s">
        <v>11</v>
      </c>
      <c r="C9" s="14" t="s">
        <v>16</v>
      </c>
      <c r="D9" s="16">
        <v>1000</v>
      </c>
      <c r="E9" s="16" t="s">
        <v>72</v>
      </c>
      <c r="F9" s="16">
        <v>12000</v>
      </c>
      <c r="H9" s="14" t="s">
        <v>17</v>
      </c>
      <c r="I9" s="14" t="s">
        <v>13</v>
      </c>
      <c r="J9" s="17">
        <v>15000</v>
      </c>
    </row>
    <row r="10" spans="1:10" x14ac:dyDescent="0.3">
      <c r="A10" s="14" t="s">
        <v>71</v>
      </c>
      <c r="B10" s="14" t="s">
        <v>11</v>
      </c>
      <c r="C10" s="14" t="s">
        <v>16</v>
      </c>
      <c r="D10" s="16">
        <v>1000</v>
      </c>
      <c r="E10" s="16" t="s">
        <v>72</v>
      </c>
      <c r="F10" s="16">
        <v>12000</v>
      </c>
      <c r="H10" s="14" t="s">
        <v>8</v>
      </c>
      <c r="I10" s="14" t="s">
        <v>7</v>
      </c>
      <c r="J10" s="17">
        <v>1200</v>
      </c>
    </row>
    <row r="11" spans="1:10" x14ac:dyDescent="0.3">
      <c r="A11" s="14" t="s">
        <v>71</v>
      </c>
      <c r="B11" s="14" t="s">
        <v>11</v>
      </c>
      <c r="C11" s="14" t="s">
        <v>16</v>
      </c>
      <c r="D11" s="16">
        <v>1000</v>
      </c>
      <c r="E11" s="16" t="s">
        <v>72</v>
      </c>
      <c r="F11" s="16">
        <v>12000</v>
      </c>
      <c r="H11" s="14" t="s">
        <v>11</v>
      </c>
      <c r="I11" s="14" t="s">
        <v>16</v>
      </c>
      <c r="J11" s="17">
        <v>1000</v>
      </c>
    </row>
    <row r="12" spans="1:10" x14ac:dyDescent="0.3">
      <c r="A12" s="14" t="s">
        <v>71</v>
      </c>
      <c r="B12" s="14" t="s">
        <v>11</v>
      </c>
      <c r="C12" s="14" t="s">
        <v>16</v>
      </c>
      <c r="D12" s="16">
        <v>1000</v>
      </c>
      <c r="E12" s="16" t="s">
        <v>72</v>
      </c>
      <c r="F12" s="16">
        <v>12000</v>
      </c>
      <c r="H12" s="14" t="s">
        <v>14</v>
      </c>
      <c r="I12" s="14" t="s">
        <v>10</v>
      </c>
      <c r="J12" s="17">
        <v>5000</v>
      </c>
    </row>
    <row r="13" spans="1:10" x14ac:dyDescent="0.3">
      <c r="A13" s="14" t="s">
        <v>71</v>
      </c>
      <c r="B13" s="14" t="s">
        <v>11</v>
      </c>
      <c r="C13" s="14" t="s">
        <v>16</v>
      </c>
      <c r="D13" s="16">
        <v>1000</v>
      </c>
      <c r="E13" s="16" t="s">
        <v>72</v>
      </c>
      <c r="F13" s="16">
        <v>12000</v>
      </c>
    </row>
    <row r="14" spans="1:10" x14ac:dyDescent="0.3">
      <c r="A14" s="14" t="s">
        <v>71</v>
      </c>
      <c r="B14" s="14" t="s">
        <v>11</v>
      </c>
      <c r="C14" s="14" t="s">
        <v>16</v>
      </c>
      <c r="D14" s="16">
        <v>1000</v>
      </c>
      <c r="E14" s="16" t="s">
        <v>72</v>
      </c>
      <c r="F14" s="16">
        <v>12000</v>
      </c>
    </row>
    <row r="15" spans="1:10" x14ac:dyDescent="0.3">
      <c r="A15" s="14" t="s">
        <v>71</v>
      </c>
      <c r="B15" s="14" t="s">
        <v>11</v>
      </c>
      <c r="C15" s="14" t="s">
        <v>16</v>
      </c>
      <c r="D15" s="16">
        <v>1000</v>
      </c>
      <c r="E15" s="16" t="s">
        <v>72</v>
      </c>
      <c r="F15" s="16">
        <v>12000</v>
      </c>
    </row>
    <row r="16" spans="1:10" x14ac:dyDescent="0.3">
      <c r="A16" s="14" t="s">
        <v>71</v>
      </c>
      <c r="B16" s="14" t="s">
        <v>11</v>
      </c>
      <c r="C16" s="14" t="s">
        <v>16</v>
      </c>
      <c r="D16" s="16">
        <v>1000</v>
      </c>
      <c r="E16" s="16" t="s">
        <v>72</v>
      </c>
      <c r="F16" s="16">
        <v>12000</v>
      </c>
    </row>
    <row r="17" spans="1:6" x14ac:dyDescent="0.3">
      <c r="A17" s="14" t="s">
        <v>71</v>
      </c>
      <c r="B17" s="14" t="s">
        <v>11</v>
      </c>
      <c r="C17" s="14" t="s">
        <v>16</v>
      </c>
      <c r="D17" s="16">
        <v>1000</v>
      </c>
      <c r="E17" s="16" t="s">
        <v>72</v>
      </c>
      <c r="F17" s="16">
        <v>12000</v>
      </c>
    </row>
    <row r="18" spans="1:6" x14ac:dyDescent="0.3">
      <c r="A18" t="s">
        <v>71</v>
      </c>
      <c r="B18" t="s">
        <v>11</v>
      </c>
      <c r="C18" t="s">
        <v>16</v>
      </c>
      <c r="D18">
        <v>1000</v>
      </c>
      <c r="E18" t="s">
        <v>72</v>
      </c>
      <c r="F18">
        <v>12000</v>
      </c>
    </row>
    <row r="19" spans="1:6" x14ac:dyDescent="0.3">
      <c r="A19" t="s">
        <v>71</v>
      </c>
      <c r="B19" t="s">
        <v>11</v>
      </c>
      <c r="C19" t="s">
        <v>16</v>
      </c>
      <c r="D19">
        <v>1000</v>
      </c>
      <c r="E19" t="s">
        <v>72</v>
      </c>
      <c r="F19">
        <v>12000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masterA</cp:lastModifiedBy>
  <cp:lastPrinted>2026-01-14T11:47:55Z</cp:lastPrinted>
  <dcterms:created xsi:type="dcterms:W3CDTF">2023-08-09T00:13:15Z</dcterms:created>
  <dcterms:modified xsi:type="dcterms:W3CDTF">2026-01-14T14:28:42Z</dcterms:modified>
</cp:coreProperties>
</file>