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0CDEEB7C-66D9-4A78-A5DE-D08F47C37644}" xr6:coauthVersionLast="47" xr6:coauthVersionMax="47" xr10:uidLastSave="{00000000-0000-0000-0000-000000000000}"/>
  <bookViews>
    <workbookView xWindow="-108" yWindow="-108" windowWidth="23256" windowHeight="12456" firstSheet="2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D30" i="5" s="1"/>
  <c r="F4" i="8"/>
  <c r="F5" i="8"/>
  <c r="F6" i="8"/>
  <c r="F7" i="8"/>
  <c r="F8" i="8"/>
  <c r="F9" i="8"/>
  <c r="F24" i="5"/>
  <c r="G24" i="5" s="1"/>
  <c r="F4" i="5"/>
  <c r="G4" i="5" s="1"/>
  <c r="G7" i="5" s="1"/>
  <c r="F14" i="5"/>
  <c r="G14" i="5"/>
  <c r="G17" i="5" s="1"/>
  <c r="F9" i="5"/>
  <c r="G9" i="5"/>
  <c r="G12" i="5" s="1"/>
  <c r="F5" i="5"/>
  <c r="G5" i="5" s="1"/>
  <c r="F19" i="5"/>
  <c r="G19" i="5"/>
  <c r="G22" i="5" s="1"/>
  <c r="F25" i="5"/>
  <c r="G25" i="5" s="1"/>
  <c r="F10" i="5"/>
  <c r="G10" i="5"/>
  <c r="F15" i="5"/>
  <c r="G15" i="5" s="1"/>
  <c r="F20" i="5"/>
  <c r="G20" i="5"/>
  <c r="F11" i="5"/>
  <c r="G11" i="5"/>
  <c r="F16" i="5"/>
  <c r="G16" i="5"/>
  <c r="F6" i="5"/>
  <c r="G6" i="5" s="1"/>
  <c r="F26" i="5"/>
  <c r="G26" i="5" s="1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  <c r="G2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tc={97DD5CB6-1A22-4B4D-9B77-9DE6F051E60B}</author>
  </authors>
  <commentList>
    <comment ref="H8" authorId="0" shapeId="0" xr:uid="{97DD5CB6-1A22-4B4D-9B77-9DE6F051E60B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최대이익금액</t>
      </text>
    </comment>
  </commentList>
</comments>
</file>

<file path=xl/sharedStrings.xml><?xml version="1.0" encoding="utf-8"?>
<sst xmlns="http://schemas.openxmlformats.org/spreadsheetml/2006/main" count="427" uniqueCount="304">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</sst>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62-4C64-999A-BC5CCBEF6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3" name="사각형: 빗면 2">
          <a:extLst>
            <a:ext uri="{FF2B5EF4-FFF2-40B4-BE49-F238E27FC236}">
              <a16:creationId xmlns:a16="http://schemas.microsoft.com/office/drawing/2014/main" id="{9069C3E4-5D89-4863-B800-141D7EE7F601}"/>
            </a:ext>
          </a:extLst>
        </xdr:cNvPr>
        <xdr:cNvSpPr/>
      </xdr:nvSpPr>
      <xdr:spPr>
        <a:xfrm>
          <a:off x="53644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형욱" id="{4354F86E-6F58-4980-9233-31BF793D4D7D}" userId="박형욱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26.351433912037" createdVersion="8" refreshedVersion="8" minRefreshableVersion="3" recordCount="10" xr:uid="{BB60BB28-3525-4D3E-9AC1-A40F28083B0F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DA7882-DC5B-44C7-9C49-23FFF7CF03C6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dT="2026-01-03T23:19:43.85" personId="{4354F86E-6F58-4980-9233-31BF793D4D7D}" id="{97DD5CB6-1A22-4B4D-9B77-9DE6F051E60B}">
    <text>최대이익금액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277</v>
      </c>
      <c r="B3" s="1" t="s">
        <v>285</v>
      </c>
      <c r="C3" s="1" t="s">
        <v>286</v>
      </c>
      <c r="D3" s="1" t="s">
        <v>294</v>
      </c>
      <c r="E3" s="1" t="s">
        <v>302</v>
      </c>
      <c r="F3" s="1" t="s">
        <v>303</v>
      </c>
    </row>
    <row r="4" spans="1:6" x14ac:dyDescent="0.4">
      <c r="A4" s="1" t="s">
        <v>278</v>
      </c>
      <c r="B4" s="2">
        <v>45942</v>
      </c>
      <c r="C4" s="1" t="s">
        <v>287</v>
      </c>
      <c r="D4" s="1" t="s">
        <v>295</v>
      </c>
      <c r="E4" s="3">
        <v>148000</v>
      </c>
      <c r="F4" s="1">
        <v>250</v>
      </c>
    </row>
    <row r="5" spans="1:6" x14ac:dyDescent="0.4">
      <c r="A5" s="1" t="s">
        <v>279</v>
      </c>
      <c r="B5" s="2">
        <v>45942</v>
      </c>
      <c r="C5" s="1" t="s">
        <v>288</v>
      </c>
      <c r="D5" s="1" t="s">
        <v>296</v>
      </c>
      <c r="E5" s="3">
        <v>110000</v>
      </c>
      <c r="F5" s="1">
        <v>300</v>
      </c>
    </row>
    <row r="6" spans="1:6" x14ac:dyDescent="0.4">
      <c r="A6" s="1" t="s">
        <v>280</v>
      </c>
      <c r="B6" s="2">
        <v>45943</v>
      </c>
      <c r="C6" s="1" t="s">
        <v>289</v>
      </c>
      <c r="D6" s="1" t="s">
        <v>297</v>
      </c>
      <c r="E6" s="3">
        <v>250000</v>
      </c>
      <c r="F6" s="1">
        <v>200</v>
      </c>
    </row>
    <row r="7" spans="1:6" x14ac:dyDescent="0.4">
      <c r="A7" s="1" t="s">
        <v>281</v>
      </c>
      <c r="B7" s="2">
        <v>45943</v>
      </c>
      <c r="C7" s="1" t="s">
        <v>290</v>
      </c>
      <c r="D7" s="1" t="s">
        <v>298</v>
      </c>
      <c r="E7" s="3">
        <v>80000</v>
      </c>
      <c r="F7" s="1">
        <v>500</v>
      </c>
    </row>
    <row r="8" spans="1:6" x14ac:dyDescent="0.4">
      <c r="A8" s="1" t="s">
        <v>282</v>
      </c>
      <c r="B8" s="2">
        <v>45944</v>
      </c>
      <c r="C8" s="1" t="s">
        <v>291</v>
      </c>
      <c r="D8" s="1" t="s">
        <v>299</v>
      </c>
      <c r="E8" s="3">
        <v>270000</v>
      </c>
      <c r="F8" s="1">
        <v>100</v>
      </c>
    </row>
    <row r="9" spans="1:6" x14ac:dyDescent="0.4">
      <c r="A9" s="1" t="s">
        <v>283</v>
      </c>
      <c r="B9" s="2">
        <v>45945</v>
      </c>
      <c r="C9" s="1" t="s">
        <v>292</v>
      </c>
      <c r="D9" s="1" t="s">
        <v>300</v>
      </c>
      <c r="E9" s="3">
        <v>160000</v>
      </c>
      <c r="F9" s="1">
        <v>260</v>
      </c>
    </row>
    <row r="10" spans="1:6" x14ac:dyDescent="0.4">
      <c r="A10" s="1" t="s">
        <v>284</v>
      </c>
      <c r="B10" s="2">
        <v>45945</v>
      </c>
      <c r="C10" s="1" t="s">
        <v>293</v>
      </c>
      <c r="D10" s="1" t="s">
        <v>301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J9" sqref="J9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" bestFit="1" customWidth="1"/>
    <col min="7" max="8" width="10.3984375" bestFit="1" customWidth="1"/>
  </cols>
  <sheetData>
    <row r="1" spans="1:8" ht="20.399999999999999" x14ac:dyDescent="0.4">
      <c r="A1" s="33" t="s">
        <v>120</v>
      </c>
      <c r="B1" s="33"/>
      <c r="C1" s="33"/>
      <c r="D1" s="33"/>
      <c r="E1" s="33"/>
      <c r="F1" s="33"/>
      <c r="G1" s="33"/>
      <c r="H1" s="33"/>
    </row>
    <row r="2" spans="1:8" ht="18" thickBot="1" x14ac:dyDescent="0.45"/>
    <row r="3" spans="1:8" x14ac:dyDescent="0.4">
      <c r="A3" s="14" t="s">
        <v>2</v>
      </c>
      <c r="B3" s="15" t="s">
        <v>121</v>
      </c>
      <c r="C3" s="15" t="s">
        <v>122</v>
      </c>
      <c r="D3" s="15" t="s">
        <v>123</v>
      </c>
      <c r="E3" s="15" t="s">
        <v>124</v>
      </c>
      <c r="F3" s="15" t="s">
        <v>125</v>
      </c>
      <c r="G3" s="15" t="s">
        <v>126</v>
      </c>
      <c r="H3" s="16" t="s">
        <v>127</v>
      </c>
    </row>
    <row r="4" spans="1:8" x14ac:dyDescent="0.4">
      <c r="A4" s="17" t="s">
        <v>128</v>
      </c>
      <c r="B4" s="13">
        <v>160</v>
      </c>
      <c r="C4" s="7">
        <v>16</v>
      </c>
      <c r="D4" s="7">
        <v>200</v>
      </c>
      <c r="E4" s="7">
        <v>186</v>
      </c>
      <c r="F4" s="13">
        <v>29760</v>
      </c>
      <c r="G4" s="13">
        <v>3274</v>
      </c>
      <c r="H4" s="18">
        <v>26486</v>
      </c>
    </row>
    <row r="5" spans="1:8" x14ac:dyDescent="0.4">
      <c r="A5" s="19" t="s">
        <v>129</v>
      </c>
      <c r="B5" s="13">
        <v>300</v>
      </c>
      <c r="C5" s="7">
        <v>9</v>
      </c>
      <c r="D5" s="7">
        <v>250</v>
      </c>
      <c r="E5" s="7">
        <v>204</v>
      </c>
      <c r="F5" s="13">
        <v>61200</v>
      </c>
      <c r="G5" s="13">
        <v>6732</v>
      </c>
      <c r="H5" s="18">
        <v>54468</v>
      </c>
    </row>
    <row r="6" spans="1:8" x14ac:dyDescent="0.4">
      <c r="A6" s="19" t="s">
        <v>130</v>
      </c>
      <c r="B6" s="13">
        <v>30</v>
      </c>
      <c r="C6" s="7">
        <v>15</v>
      </c>
      <c r="D6" s="7">
        <v>300</v>
      </c>
      <c r="E6" s="7">
        <v>292</v>
      </c>
      <c r="F6" s="13">
        <v>8760</v>
      </c>
      <c r="G6" s="13">
        <v>964</v>
      </c>
      <c r="H6" s="18">
        <v>7796</v>
      </c>
    </row>
    <row r="7" spans="1:8" x14ac:dyDescent="0.4">
      <c r="A7" s="19" t="s">
        <v>131</v>
      </c>
      <c r="B7" s="13">
        <v>25</v>
      </c>
      <c r="C7" s="7">
        <v>11</v>
      </c>
      <c r="D7" s="7">
        <v>300</v>
      </c>
      <c r="E7" s="7">
        <v>211</v>
      </c>
      <c r="F7" s="13">
        <v>5275</v>
      </c>
      <c r="G7" s="13">
        <v>580</v>
      </c>
      <c r="H7" s="18">
        <v>4695</v>
      </c>
    </row>
    <row r="8" spans="1:8" x14ac:dyDescent="0.4">
      <c r="A8" s="19" t="s">
        <v>132</v>
      </c>
      <c r="B8" s="13">
        <v>400</v>
      </c>
      <c r="C8" s="7">
        <v>9</v>
      </c>
      <c r="D8" s="7">
        <v>250</v>
      </c>
      <c r="E8" s="7">
        <v>253</v>
      </c>
      <c r="F8" s="13">
        <v>101200</v>
      </c>
      <c r="G8" s="13">
        <v>11132</v>
      </c>
      <c r="H8" s="18">
        <v>90068</v>
      </c>
    </row>
    <row r="9" spans="1:8" x14ac:dyDescent="0.4">
      <c r="A9" s="19" t="s">
        <v>133</v>
      </c>
      <c r="B9" s="13">
        <v>100</v>
      </c>
      <c r="C9" s="7">
        <v>20</v>
      </c>
      <c r="D9" s="7">
        <v>150</v>
      </c>
      <c r="E9" s="7">
        <v>135</v>
      </c>
      <c r="F9" s="13">
        <v>13500</v>
      </c>
      <c r="G9" s="13">
        <v>1485</v>
      </c>
      <c r="H9" s="18">
        <v>12015</v>
      </c>
    </row>
    <row r="10" spans="1:8" x14ac:dyDescent="0.4">
      <c r="A10" s="19" t="s">
        <v>134</v>
      </c>
      <c r="B10" s="13">
        <v>80</v>
      </c>
      <c r="C10" s="7">
        <v>21</v>
      </c>
      <c r="D10" s="7">
        <v>300</v>
      </c>
      <c r="E10" s="7">
        <v>288</v>
      </c>
      <c r="F10" s="13">
        <v>23040</v>
      </c>
      <c r="G10" s="13">
        <v>2534</v>
      </c>
      <c r="H10" s="18">
        <v>20506</v>
      </c>
    </row>
    <row r="11" spans="1:8" x14ac:dyDescent="0.4">
      <c r="A11" s="19" t="s">
        <v>135</v>
      </c>
      <c r="B11" s="13">
        <v>75</v>
      </c>
      <c r="C11" s="7">
        <v>11</v>
      </c>
      <c r="D11" s="7">
        <v>150</v>
      </c>
      <c r="E11" s="7">
        <v>120</v>
      </c>
      <c r="F11" s="13">
        <v>9000</v>
      </c>
      <c r="G11" s="13">
        <v>990</v>
      </c>
      <c r="H11" s="18">
        <v>8010</v>
      </c>
    </row>
    <row r="12" spans="1:8" x14ac:dyDescent="0.4">
      <c r="A12" s="19" t="s">
        <v>136</v>
      </c>
      <c r="B12" s="13">
        <v>60</v>
      </c>
      <c r="C12" s="7">
        <v>20</v>
      </c>
      <c r="D12" s="7">
        <v>150</v>
      </c>
      <c r="E12" s="7">
        <v>162</v>
      </c>
      <c r="F12" s="13">
        <v>9720</v>
      </c>
      <c r="G12" s="13">
        <v>1069</v>
      </c>
      <c r="H12" s="18">
        <v>8651</v>
      </c>
    </row>
    <row r="13" spans="1:8" x14ac:dyDescent="0.4">
      <c r="A13" s="19" t="s">
        <v>137</v>
      </c>
      <c r="B13" s="13">
        <v>200</v>
      </c>
      <c r="C13" s="7">
        <v>19</v>
      </c>
      <c r="D13" s="7">
        <v>200</v>
      </c>
      <c r="E13" s="7">
        <v>201</v>
      </c>
      <c r="F13" s="13">
        <v>40200</v>
      </c>
      <c r="G13" s="13">
        <v>4422</v>
      </c>
      <c r="H13" s="18">
        <v>35778</v>
      </c>
    </row>
    <row r="14" spans="1:8" x14ac:dyDescent="0.4">
      <c r="A14" s="19" t="s">
        <v>138</v>
      </c>
      <c r="B14" s="13">
        <v>120</v>
      </c>
      <c r="C14" s="7">
        <v>17</v>
      </c>
      <c r="D14" s="7">
        <v>150</v>
      </c>
      <c r="E14" s="7">
        <v>138</v>
      </c>
      <c r="F14" s="13">
        <v>16560</v>
      </c>
      <c r="G14" s="13">
        <v>1822</v>
      </c>
      <c r="H14" s="18">
        <v>14738</v>
      </c>
    </row>
    <row r="15" spans="1:8" ht="18" thickBot="1" x14ac:dyDescent="0.45">
      <c r="A15" s="20" t="s">
        <v>139</v>
      </c>
      <c r="B15" s="21">
        <v>320</v>
      </c>
      <c r="C15" s="22">
        <v>8</v>
      </c>
      <c r="D15" s="22">
        <v>200</v>
      </c>
      <c r="E15" s="22">
        <v>199</v>
      </c>
      <c r="F15" s="21">
        <v>63680</v>
      </c>
      <c r="G15" s="21">
        <v>7005</v>
      </c>
      <c r="H15" s="23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12" workbookViewId="0">
      <selection activeCell="A3" sqref="A3:G19"/>
    </sheetView>
  </sheetViews>
  <sheetFormatPr defaultRowHeight="17.399999999999999" x14ac:dyDescent="0.4"/>
  <cols>
    <col min="2" max="2" width="11.09765625" bestFit="1" customWidth="1"/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34" t="s">
        <v>140</v>
      </c>
      <c r="B1" s="34"/>
      <c r="C1" s="34"/>
      <c r="D1" s="34"/>
      <c r="E1" s="34"/>
      <c r="F1" s="34"/>
      <c r="G1" s="34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A22" s="7" t="s">
        <v>143</v>
      </c>
      <c r="B22" s="7" t="s">
        <v>146</v>
      </c>
    </row>
    <row r="23" spans="1:7" x14ac:dyDescent="0.4">
      <c r="A23" s="7" t="s">
        <v>153</v>
      </c>
      <c r="B23" s="1" t="s">
        <v>256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workbookViewId="0">
      <selection activeCell="F31" sqref="F31:F38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 t="s">
        <v>1</v>
      </c>
      <c r="D26" s="37" t="s">
        <v>83</v>
      </c>
      <c r="E26" s="38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35" t="s">
        <v>89</v>
      </c>
      <c r="E30" s="36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35" t="s">
        <v>92</v>
      </c>
      <c r="E31" s="36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35" t="s">
        <v>96</v>
      </c>
      <c r="E32" s="36"/>
      <c r="F32" s="7" t="str">
        <f t="shared" ref="F32:F38" si="4">CHOOSE(MID(D32,8,1),"남","여","남","여")</f>
        <v>여</v>
      </c>
      <c r="K32" s="37" t="s">
        <v>84</v>
      </c>
      <c r="L32" s="38"/>
      <c r="M32" s="7" t="str">
        <f>COUNTIFS(I20:I30,"남자",M20:M30,"합격")&amp;"명"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35" t="s">
        <v>99</v>
      </c>
      <c r="E33" s="36"/>
      <c r="F33" s="7" t="str">
        <f t="shared" si="4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35" t="s">
        <v>103</v>
      </c>
      <c r="E34" s="36"/>
      <c r="F34" s="7" t="str">
        <f t="shared" si="4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35" t="s">
        <v>107</v>
      </c>
      <c r="E35" s="36"/>
      <c r="F35" s="7" t="str">
        <f t="shared" si="4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35" t="s">
        <v>111</v>
      </c>
      <c r="E36" s="36"/>
      <c r="F36" s="7" t="str">
        <f t="shared" si="4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35" t="s">
        <v>115</v>
      </c>
      <c r="E37" s="36"/>
      <c r="F37" s="7" t="str">
        <f t="shared" si="4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35" t="s">
        <v>119</v>
      </c>
      <c r="E38" s="36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9" workbookViewId="0">
      <selection activeCell="H12" sqref="H12"/>
    </sheetView>
  </sheetViews>
  <sheetFormatPr defaultRowHeight="17.399999999999999" outlineLevelRow="3" x14ac:dyDescent="0.4"/>
  <cols>
    <col min="1" max="1" width="13.89843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34" t="s">
        <v>171</v>
      </c>
      <c r="B1" s="34"/>
      <c r="C1" s="34"/>
      <c r="D1" s="34"/>
      <c r="E1" s="34"/>
      <c r="F1" s="34"/>
      <c r="G1" s="34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24" t="s">
        <v>263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24" t="s">
        <v>257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24" t="s">
        <v>264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24" t="s">
        <v>258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24" t="s">
        <v>265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24" t="s">
        <v>259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24" t="s">
        <v>266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24" t="s">
        <v>260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26" t="s">
        <v>267</v>
      </c>
      <c r="B27" s="1"/>
      <c r="C27" s="25"/>
      <c r="D27" s="25"/>
      <c r="E27" s="25"/>
      <c r="F27" s="25"/>
      <c r="G27" s="25">
        <f>SUBTOTAL(1,G24:G26)</f>
        <v>19075333.333333332</v>
      </c>
    </row>
    <row r="28" spans="1:7" outlineLevel="1" x14ac:dyDescent="0.4">
      <c r="A28" s="26" t="s">
        <v>261</v>
      </c>
      <c r="B28" s="1"/>
      <c r="C28" s="25"/>
      <c r="D28" s="25">
        <f>SUBTOTAL(4,D24:D26)</f>
        <v>1793</v>
      </c>
      <c r="E28" s="25"/>
      <c r="F28" s="25"/>
      <c r="G28" s="25"/>
    </row>
    <row r="29" spans="1:7" x14ac:dyDescent="0.4">
      <c r="A29" s="26" t="s">
        <v>268</v>
      </c>
      <c r="B29" s="1"/>
      <c r="C29" s="25"/>
      <c r="D29" s="25"/>
      <c r="E29" s="25"/>
      <c r="F29" s="25"/>
      <c r="G29" s="25">
        <f>SUBTOTAL(1,G4:G26)</f>
        <v>28250933.333333332</v>
      </c>
    </row>
    <row r="30" spans="1:7" x14ac:dyDescent="0.4">
      <c r="A30" s="26" t="s">
        <v>262</v>
      </c>
      <c r="B30" s="1"/>
      <c r="C30" s="25"/>
      <c r="D30" s="25">
        <f>SUBTOTAL(4,D4:D26)</f>
        <v>2571</v>
      </c>
      <c r="E30" s="25"/>
      <c r="F30" s="25"/>
      <c r="G30" s="25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F22" sqref="F22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6.8984375" bestFit="1" customWidth="1"/>
    <col min="7" max="7" width="18.796875" bestFit="1" customWidth="1"/>
    <col min="8" max="11" width="8.59765625" bestFit="1" customWidth="1"/>
    <col min="12" max="12" width="6.796875" bestFit="1" customWidth="1"/>
  </cols>
  <sheetData>
    <row r="1" spans="1:8" ht="21" x14ac:dyDescent="0.4">
      <c r="A1" s="34" t="s">
        <v>197</v>
      </c>
      <c r="B1" s="34"/>
      <c r="C1" s="34"/>
      <c r="D1" s="34"/>
      <c r="E1" s="34"/>
      <c r="F1" s="34"/>
      <c r="G1" s="34"/>
      <c r="H1" s="34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27" t="s">
        <v>198</v>
      </c>
      <c r="B16" t="s">
        <v>269</v>
      </c>
    </row>
    <row r="18" spans="1:5" x14ac:dyDescent="0.4">
      <c r="B18" s="27" t="s">
        <v>272</v>
      </c>
    </row>
    <row r="19" spans="1:5" x14ac:dyDescent="0.4">
      <c r="B19" t="s">
        <v>273</v>
      </c>
      <c r="D19" t="s">
        <v>274</v>
      </c>
    </row>
    <row r="20" spans="1:5" x14ac:dyDescent="0.4">
      <c r="A20" s="27" t="s">
        <v>270</v>
      </c>
      <c r="B20" t="s">
        <v>275</v>
      </c>
      <c r="C20" t="s">
        <v>276</v>
      </c>
      <c r="D20" t="s">
        <v>275</v>
      </c>
      <c r="E20" t="s">
        <v>276</v>
      </c>
    </row>
    <row r="21" spans="1:5" x14ac:dyDescent="0.4">
      <c r="A21" s="28" t="s">
        <v>207</v>
      </c>
      <c r="B21" s="30">
        <v>36000</v>
      </c>
      <c r="C21" s="29">
        <v>39700</v>
      </c>
      <c r="D21" s="30">
        <v>36000</v>
      </c>
      <c r="E21" s="29">
        <v>39700</v>
      </c>
    </row>
    <row r="22" spans="1:5" x14ac:dyDescent="0.4">
      <c r="A22" s="28" t="s">
        <v>211</v>
      </c>
      <c r="B22" s="30">
        <v>100000</v>
      </c>
      <c r="C22" s="29">
        <v>103500</v>
      </c>
      <c r="D22" s="30">
        <v>100000</v>
      </c>
      <c r="E22" s="29">
        <v>103500</v>
      </c>
    </row>
    <row r="23" spans="1:5" x14ac:dyDescent="0.4">
      <c r="A23" s="28" t="s">
        <v>209</v>
      </c>
      <c r="B23" s="30">
        <v>70000</v>
      </c>
      <c r="C23" s="29">
        <v>73500</v>
      </c>
      <c r="D23" s="30">
        <v>70000</v>
      </c>
      <c r="E23" s="29">
        <v>74500</v>
      </c>
    </row>
    <row r="24" spans="1:5" x14ac:dyDescent="0.4">
      <c r="A24" s="28" t="s">
        <v>216</v>
      </c>
      <c r="B24" s="30"/>
      <c r="C24" s="29"/>
      <c r="D24" s="30">
        <v>20000</v>
      </c>
      <c r="E24" s="29">
        <v>22700</v>
      </c>
    </row>
    <row r="25" spans="1:5" x14ac:dyDescent="0.4">
      <c r="A25" s="28" t="s">
        <v>271</v>
      </c>
      <c r="B25" s="30">
        <v>68666.666666666672</v>
      </c>
      <c r="C25" s="29">
        <v>72233.333333333328</v>
      </c>
      <c r="D25" s="30">
        <v>50285.714285714283</v>
      </c>
      <c r="E25" s="2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tabSelected="1" workbookViewId="0">
      <selection activeCell="A3" sqref="A3:XFD3"/>
    </sheetView>
  </sheetViews>
  <sheetFormatPr defaultRowHeight="17.399999999999999" x14ac:dyDescent="0.4"/>
  <sheetData>
    <row r="1" spans="1:7" ht="21" x14ac:dyDescent="0.4">
      <c r="A1" s="34" t="s">
        <v>220</v>
      </c>
      <c r="B1" s="34"/>
      <c r="C1" s="34"/>
      <c r="D1" s="34"/>
      <c r="E1" s="34"/>
      <c r="F1" s="34"/>
      <c r="G1" s="34"/>
    </row>
    <row r="3" spans="1:7" x14ac:dyDescent="0.4">
      <c r="A3" s="32" t="s">
        <v>221</v>
      </c>
      <c r="B3" s="32" t="s">
        <v>222</v>
      </c>
      <c r="C3" s="32" t="s">
        <v>223</v>
      </c>
      <c r="D3" s="32" t="s">
        <v>224</v>
      </c>
      <c r="E3" s="32" t="s">
        <v>225</v>
      </c>
      <c r="F3" s="32" t="s">
        <v>226</v>
      </c>
      <c r="G3" s="32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31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31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31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31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31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31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31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31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31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31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6" workbookViewId="0">
      <selection activeCell="P20" sqref="P20"/>
    </sheetView>
  </sheetViews>
  <sheetFormatPr defaultRowHeight="17.399999999999999" x14ac:dyDescent="0.4"/>
  <sheetData>
    <row r="1" spans="1:6" ht="21" x14ac:dyDescent="0.4">
      <c r="A1" s="34" t="s">
        <v>237</v>
      </c>
      <c r="B1" s="34"/>
      <c r="C1" s="34"/>
      <c r="D1" s="34"/>
      <c r="E1" s="34"/>
      <c r="F1" s="34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2026-01-03T23:51:12Z</dcterms:modified>
</cp:coreProperties>
</file>