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TrustedDB\시나공\2025_기출문제집_컴활1급실기_학습자료_241206 update\01 시험장따라하기\"/>
    </mc:Choice>
  </mc:AlternateContent>
  <xr:revisionPtr revIDLastSave="0" documentId="13_ncr:1_{3D9DB75A-30F3-4B78-9CF2-0C8AEA6D2ED3}" xr6:coauthVersionLast="47" xr6:coauthVersionMax="47" xr10:uidLastSave="{00000000-0000-0000-0000-000000000000}"/>
  <bookViews>
    <workbookView xWindow="-110" yWindow="-110" windowWidth="25820" windowHeight="15500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5" i="3" a="1"/>
  <c r="M15" i="3" s="1"/>
  <c r="M12" i="3" a="1"/>
  <c r="M12" i="3" s="1"/>
  <c r="M13" i="3" a="1"/>
  <c r="M13" i="3" s="1"/>
  <c r="M14" i="3" a="1"/>
  <c r="M14" i="3" s="1"/>
  <c r="M16" i="3" a="1"/>
  <c r="M16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5" i="3"/>
  <c r="G6" i="3"/>
  <c r="G7" i="3"/>
  <c r="G8" i="3"/>
  <c r="G9" i="3"/>
  <c r="G4" i="3"/>
  <c r="F37" i="5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G38" i="5" s="1"/>
  <c r="B35" i="1"/>
  <c r="H9" i="3" a="1"/>
  <c r="H18" i="3" a="1"/>
  <c r="H27" i="3" a="1"/>
  <c r="H10" i="3" a="1"/>
  <c r="H19" i="3" a="1"/>
  <c r="H28" i="3" a="1"/>
  <c r="H11" i="3" a="1"/>
  <c r="H20" i="3" a="1"/>
  <c r="H29" i="3" a="1"/>
  <c r="H12" i="3" a="1"/>
  <c r="H21" i="3" a="1"/>
  <c r="H30" i="3" a="1"/>
  <c r="H13" i="3" a="1"/>
  <c r="H22" i="3" a="1"/>
  <c r="H31" i="3" a="1"/>
  <c r="H5" i="3" a="1"/>
  <c r="H14" i="3" a="1"/>
  <c r="H23" i="3" a="1"/>
  <c r="H32" i="3" a="1"/>
  <c r="H6" i="3" a="1"/>
  <c r="H15" i="3" a="1"/>
  <c r="H24" i="3" a="1"/>
  <c r="H33" i="3" a="1"/>
  <c r="H7" i="3" a="1"/>
  <c r="H16" i="3" a="1"/>
  <c r="H25" i="3" a="1"/>
  <c r="H8" i="3" a="1"/>
  <c r="H17" i="3" a="1"/>
  <c r="H26" i="3" a="1"/>
  <c r="H4" i="3" a="1"/>
  <c r="H26" i="3" l="1"/>
  <c r="H17" i="3"/>
  <c r="H8" i="3"/>
  <c r="H25" i="3"/>
  <c r="H16" i="3"/>
  <c r="H7" i="3"/>
  <c r="H33" i="3"/>
  <c r="H24" i="3"/>
  <c r="H15" i="3"/>
  <c r="H6" i="3"/>
  <c r="H32" i="3"/>
  <c r="H23" i="3"/>
  <c r="H14" i="3"/>
  <c r="H5" i="3"/>
  <c r="H31" i="3"/>
  <c r="H22" i="3"/>
  <c r="H13" i="3"/>
  <c r="H30" i="3"/>
  <c r="H21" i="3"/>
  <c r="H12" i="3"/>
  <c r="H29" i="3"/>
  <c r="H20" i="3"/>
  <c r="H11" i="3"/>
  <c r="H28" i="3"/>
  <c r="H19" i="3"/>
  <c r="H10" i="3"/>
  <c r="H27" i="3"/>
  <c r="H18" i="3"/>
  <c r="H9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FEF81E-70A1-4971-BF02-A5870F8F170B}" name="MS Access Database_Query" type="1" refreshedVersion="8" background="1">
    <dbPr connection="DSN=MS Access Database;DBQ=C:\TrustedDB\시나공\2025_기출문제집_컴활1급실기_학습자료_241206 update\01 시험장따라하기\학용품.accdb;DefaultDir=C:\TrustedDB\시나공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<sst xmlns="http://schemas.openxmlformats.org/spreadsheetml/2006/main" count="528" uniqueCount="72">
  <si>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</si>
  <si>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</si>
  <si>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</si>
  <si>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</si>
  <si>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</si>
  <si>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</si>
  <si>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</si>
  <si>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</si>
  <si>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</si>
  <si>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</si>
  <si>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</si>
  <si>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</si>
  <si>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</si>
  <si>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</si>
  <si>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</si>
  <si>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</si>
  <si>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</si>
  <si>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</si>
  <si>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</si>
  <si>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</si>
  <si>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</si>
  <si>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</si>
  <si>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</si>
  <si>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</si>
  <si>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</si>
  <si>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</si>
  <si>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</si>
  <si>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</si>
  <si>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</si>
  <si>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</si>
  <si>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</si>
  <si>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</si>
  <si>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</si>
  <si>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</si>
  <si>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</si>
  <si>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</si>
  <si>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</si>
  <si>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</si>
  <si>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</si>
  <si>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</si>
  <si>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</si>
  <si>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</si>
  <si>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</si>
  <si>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</si>
  <si>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</si>
  <si>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</si>
  <si>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</si>
  <si>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</si>
  <si>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</si>
  <si>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</si>
  <si>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</si>
  <si>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wr</t>
    <phoneticPr fontId="1" type="noConversion"/>
  </si>
  <si>
    <t>Z837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</si>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</sst>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서진" refreshedDate="45971.006258680558" backgroundQuery="1" createdVersion="8" refreshedVersion="8" minRefreshableVersion="3" recordCount="30" xr:uid="{8EC17365-182A-4B91-8FBA-5F3B14EAC3D4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CA574E-D9D8-43AA-ACAC-17E498738AF2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1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2"/>
  <sheetViews>
    <sheetView workbookViewId="0">
      <selection activeCell="I14" sqref="I14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  <col min="8" max="8" width="10.75" bestFit="1" customWidth="1"/>
  </cols>
  <sheetData>
    <row r="2" spans="2:8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8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8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8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8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8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  <c r="H7" s="36"/>
    </row>
    <row r="8" spans="2:8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8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8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8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8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8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8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8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8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52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AND(FIND("화",$C3),OR(MONTH($B3)=5,MONTH($B3)=7))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J20" sqref="J20"/>
    </sheetView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L21" sqref="L21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3" max="13" width="10.58203125" bestFit="1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 MATCH($F4,$J$4:$O$4,1),FALSE))</f>
        <v>387000</v>
      </c>
      <c r="H4" s="17" t="str" cm="1">
        <f t="array" ref="H4">fn비고(A4)</f>
        <v>2025-3사분기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 MATCH($F5,$J$4:$O$4,1),FALSE))</f>
        <v>28420</v>
      </c>
      <c r="H5" s="17" t="str" cm="1">
        <f t="array" ref="H5">fn비고(A5)</f>
        <v>2025-3사분기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2025-2사분기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2025-2사분기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2025-2사분기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2025-4사분기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2025-1사분기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2025-1사분기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2025-3사분기</v>
      </c>
      <c r="J12" s="14" t="s">
        <v>17</v>
      </c>
      <c r="K12" s="17" cm="1">
        <f t="array" ref="K12">IFERROR(AVERAGE(IF(      ($B$4:$B$33=$J12 )*($D$4:$D$33=K$11),$F$4:$F$33 )), "판매수량없음")</f>
        <v>99</v>
      </c>
      <c r="L12" s="17" cm="1">
        <f t="array" ref="L12">IFERROR(AVERAGE(IF(      ($B$4:$B$33=$J12 )*($D$4:$D$33=L$11),$F$4:$F$33 )), "판매수량없음")</f>
        <v>71.666666666666671</v>
      </c>
      <c r="M12" s="17" t="str" cm="1">
        <f t="array" ref="M12">TEXT(SUM(      ($B$4:$B$33=$J12)*1          ),"#건")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2025-1사분기</v>
      </c>
      <c r="J13" s="14" t="s">
        <v>8</v>
      </c>
      <c r="K13" s="17" t="str" cm="1">
        <f t="array" ref="K13">IFERROR(AVERAGE(IF(      ($B$4:$B$33=$J13 )*($D$4:$D$33=K$11),$F$4:$F$33 )), "판매수량없음")</f>
        <v>판매수량없음</v>
      </c>
      <c r="L13" s="17" cm="1">
        <f t="array" ref="L13">IFERROR(AVERAGE(IF(      ($B$4:$B$33=$J13 )*($D$4:$D$33=L$11),$F$4:$F$33 )), "판매수량없음")</f>
        <v>79.2</v>
      </c>
      <c r="M13" s="17" t="str" cm="1">
        <f t="array" ref="M13">TEXT(SUM(      ($B$4:$B$33=$J13)*1          ),"#건")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2025-2사분기</v>
      </c>
      <c r="J14" s="14" t="s">
        <v>11</v>
      </c>
      <c r="K14" s="17" cm="1">
        <f t="array" ref="K14">IFERROR(AVERAGE(IF(      ($B$4:$B$33=$J14 )*($D$4:$D$33=K$11),$F$4:$F$33 )), "판매수량없음")</f>
        <v>57</v>
      </c>
      <c r="L14" s="17" t="str" cm="1">
        <f t="array" ref="L14">IFERROR(AVERAGE(IF(      ($B$4:$B$33=$J14 )*($D$4:$D$33=L$11),$F$4:$F$33 )), "판매수량없음")</f>
        <v>판매수량없음</v>
      </c>
      <c r="M14" s="17" t="str" cm="1">
        <f t="array" ref="M14">TEXT(SUM(      ($B$4:$B$33=$J14)*1          ),"#건")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2025-1사분기</v>
      </c>
      <c r="J15" s="14" t="s">
        <v>14</v>
      </c>
      <c r="K15" s="17" t="str" cm="1">
        <f t="array" ref="K15">IFERROR(AVERAGE(IF(      ($B$4:$B$33=$J15 )*($D$4:$D$33=K$11),$F$4:$F$33 )), "판매수량없음")</f>
        <v>판매수량없음</v>
      </c>
      <c r="L15" s="17" cm="1">
        <f t="array" ref="L15">IFERROR(AVERAGE(IF(      ($B$4:$B$33=$J15 )*($D$4:$D$33=L$11),$F$4:$F$33 )), "판매수량없음")</f>
        <v>24</v>
      </c>
      <c r="M15" s="17" t="str" cm="1">
        <f t="array" ref="M15">TEXT(SUM(      ($B$4:$B$33=$J15)*1          ),"#건")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2025-2사분기</v>
      </c>
      <c r="J16" s="14" t="s">
        <v>5</v>
      </c>
      <c r="K16" s="17" cm="1">
        <f t="array" ref="K16">IFERROR(AVERAGE(IF(      ($B$4:$B$33=$J16 )*($D$4:$D$33=K$11),$F$4:$F$33 )), "판매수량없음")</f>
        <v>50.333333333333336</v>
      </c>
      <c r="L16" s="17" cm="1">
        <f t="array" ref="L16">IFERROR(AVERAGE(IF(      ($B$4:$B$33=$J16 )*($D$4:$D$33=L$11),$F$4:$F$33 )), "판매수량없음")</f>
        <v>72</v>
      </c>
      <c r="M16" s="17" t="str" cm="1">
        <f t="array" ref="M16">TEXT(SUM(      ($B$4:$B$33=$J16)*1          ),"#건")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2025-4사분기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2025-2사분기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2025-2사분기</v>
      </c>
      <c r="J19" s="34" t="s">
        <v>26</v>
      </c>
      <c r="K19" s="34"/>
      <c r="L19" s="34"/>
      <c r="M19" s="34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2025-1사분기</v>
      </c>
      <c r="J20" s="49" t="str">
        <f>INDEX($D$4:$D$33, MATCH(MAX($F$4:$F$33),$F$4:$F$33,0),1) &amp;"-"&amp; INDEX($B$4:$B$33, MATCH(MAX($F$4:$F$33),$F$4:$F$33,0),1)</f>
        <v>종합장-새싹문구</v>
      </c>
      <c r="K20" s="35"/>
      <c r="L20" s="35"/>
      <c r="M20" s="35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2025-1사분기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2025-1사분기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2025-1사분기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2025-4사분기</v>
      </c>
      <c r="K24" s="50"/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2025-1사분기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2025-1사분기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2025-3사분기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2025-3사분기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2025-3사분기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2025-2사분기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2025-2사분기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2025-2사분기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2025-3사분기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G15" sqref="G15"/>
    </sheetView>
  </sheetViews>
  <sheetFormatPr defaultRowHeight="17" x14ac:dyDescent="0.45"/>
  <cols>
    <col min="2" max="2" width="8.9140625" bestFit="1" customWidth="1"/>
    <col min="3" max="3" width="8.5" bestFit="1" customWidth="1"/>
    <col min="4" max="9" width="12.08203125" bestFit="1" customWidth="1"/>
    <col min="10" max="11" width="15.1640625" bestFit="1" customWidth="1"/>
    <col min="12" max="19" width="12.08203125" bestFit="1" customWidth="1"/>
    <col min="20" max="21" width="15.1640625" bestFit="1" customWidth="1"/>
    <col min="22" max="63" width="11.58203125" bestFit="1" customWidth="1"/>
    <col min="64" max="65" width="15.1640625" bestFit="1" customWidth="1"/>
  </cols>
  <sheetData>
    <row r="2" spans="2:9" x14ac:dyDescent="0.45">
      <c r="D2" s="37" t="s">
        <v>57</v>
      </c>
      <c r="E2" s="37" t="s">
        <v>56</v>
      </c>
    </row>
    <row r="3" spans="2:9" x14ac:dyDescent="0.45">
      <c r="D3" t="s">
        <v>58</v>
      </c>
      <c r="F3" t="s">
        <v>59</v>
      </c>
      <c r="H3" t="s">
        <v>60</v>
      </c>
    </row>
    <row r="4" spans="2:9" x14ac:dyDescent="0.45">
      <c r="B4" s="37" t="s">
        <v>1</v>
      </c>
      <c r="C4" s="37" t="s">
        <v>2</v>
      </c>
      <c r="D4" t="s">
        <v>54</v>
      </c>
      <c r="E4" t="s">
        <v>55</v>
      </c>
      <c r="F4" t="s">
        <v>54</v>
      </c>
      <c r="G4" t="s">
        <v>55</v>
      </c>
      <c r="H4" t="s">
        <v>54</v>
      </c>
      <c r="I4" t="s">
        <v>55</v>
      </c>
    </row>
    <row r="5" spans="2:9" x14ac:dyDescent="0.45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45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45">
      <c r="C7" t="s">
        <v>10</v>
      </c>
      <c r="D7" s="39" t="s">
        <v>61</v>
      </c>
      <c r="E7" s="38" t="s">
        <v>61</v>
      </c>
      <c r="F7" s="39">
        <v>5000</v>
      </c>
      <c r="G7" s="38">
        <v>11</v>
      </c>
      <c r="H7" s="39" t="s">
        <v>61</v>
      </c>
      <c r="I7" s="38" t="s">
        <v>61</v>
      </c>
    </row>
    <row r="8" spans="2:9" x14ac:dyDescent="0.45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45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45">
      <c r="C10" t="s">
        <v>10</v>
      </c>
      <c r="D10" s="39">
        <v>20000</v>
      </c>
      <c r="E10" s="38">
        <v>264</v>
      </c>
      <c r="F10" s="39" t="s">
        <v>61</v>
      </c>
      <c r="G10" s="38" t="s">
        <v>61</v>
      </c>
      <c r="H10" s="39" t="s">
        <v>61</v>
      </c>
      <c r="I10" s="38" t="s">
        <v>61</v>
      </c>
    </row>
    <row r="11" spans="2:9" x14ac:dyDescent="0.45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61</v>
      </c>
      <c r="I11" s="38" t="s">
        <v>61</v>
      </c>
    </row>
    <row r="12" spans="2:9" x14ac:dyDescent="0.45">
      <c r="C12" t="s">
        <v>7</v>
      </c>
      <c r="D12" s="39">
        <v>1200</v>
      </c>
      <c r="E12" s="38">
        <v>57</v>
      </c>
      <c r="F12" s="39" t="s">
        <v>61</v>
      </c>
      <c r="G12" s="38" t="s">
        <v>61</v>
      </c>
      <c r="H12" s="39" t="s">
        <v>61</v>
      </c>
      <c r="I12" s="38" t="s">
        <v>61</v>
      </c>
    </row>
    <row r="13" spans="2:9" x14ac:dyDescent="0.45">
      <c r="C13" t="s">
        <v>16</v>
      </c>
      <c r="D13" s="39" t="s">
        <v>61</v>
      </c>
      <c r="E13" s="38" t="s">
        <v>61</v>
      </c>
      <c r="F13" s="39">
        <v>1000</v>
      </c>
      <c r="G13" s="38">
        <v>99</v>
      </c>
      <c r="H13" s="39" t="s">
        <v>61</v>
      </c>
      <c r="I13" s="38" t="s">
        <v>61</v>
      </c>
    </row>
    <row r="14" spans="2:9" x14ac:dyDescent="0.45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45">
      <c r="C15" t="s">
        <v>7</v>
      </c>
      <c r="D15" s="39" t="s">
        <v>61</v>
      </c>
      <c r="E15" s="38" t="s">
        <v>61</v>
      </c>
      <c r="F15" s="39">
        <v>1200</v>
      </c>
      <c r="G15" s="38">
        <v>99</v>
      </c>
      <c r="H15" s="39" t="s">
        <v>61</v>
      </c>
      <c r="I15" s="38" t="s">
        <v>61</v>
      </c>
    </row>
    <row r="16" spans="2:9" x14ac:dyDescent="0.45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45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45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45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61</v>
      </c>
      <c r="I19" s="38" t="s">
        <v>61</v>
      </c>
    </row>
    <row r="20" spans="2:9" x14ac:dyDescent="0.45">
      <c r="C20" t="s">
        <v>10</v>
      </c>
      <c r="D20" s="39" t="s">
        <v>61</v>
      </c>
      <c r="E20" s="38" t="s">
        <v>61</v>
      </c>
      <c r="F20" s="39" t="s">
        <v>61</v>
      </c>
      <c r="G20" s="38" t="s">
        <v>61</v>
      </c>
      <c r="H20" s="39">
        <v>5000</v>
      </c>
      <c r="I20" s="38">
        <v>86</v>
      </c>
    </row>
    <row r="21" spans="2:9" x14ac:dyDescent="0.45">
      <c r="B21" t="s">
        <v>53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"/>
    </sheetView>
  </sheetViews>
  <sheetFormatPr defaultRowHeight="17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x14ac:dyDescent="0.45">
      <c r="B5" s="15"/>
      <c r="C5" s="14"/>
      <c r="D5" s="14"/>
      <c r="E5" s="40" t="s">
        <v>66</v>
      </c>
      <c r="F5" s="45">
        <f>SUBTOTAL(3,F3:F4)</f>
        <v>2</v>
      </c>
      <c r="G5" s="24"/>
    </row>
    <row r="6" spans="2:7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x14ac:dyDescent="0.45">
      <c r="B7" s="15"/>
      <c r="C7" s="14"/>
      <c r="D7" s="14"/>
      <c r="E7" s="40" t="s">
        <v>67</v>
      </c>
      <c r="F7" s="45">
        <f>SUBTOTAL(3,F6:F6)</f>
        <v>1</v>
      </c>
      <c r="G7" s="24"/>
    </row>
    <row r="8" spans="2:7" x14ac:dyDescent="0.45">
      <c r="B8" s="15"/>
      <c r="C8" s="40" t="s">
        <v>62</v>
      </c>
      <c r="D8" s="14"/>
      <c r="E8" s="14"/>
      <c r="F8" s="24"/>
      <c r="G8" s="24">
        <f>SUBTOTAL(9,G3:G6)</f>
        <v>246</v>
      </c>
    </row>
    <row r="9" spans="2:7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x14ac:dyDescent="0.45">
      <c r="B14" s="15"/>
      <c r="C14" s="14"/>
      <c r="D14" s="14"/>
      <c r="E14" s="40" t="s">
        <v>66</v>
      </c>
      <c r="F14" s="45">
        <f>SUBTOTAL(3,F9:F13)</f>
        <v>5</v>
      </c>
      <c r="G14" s="24"/>
    </row>
    <row r="15" spans="2:7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x14ac:dyDescent="0.45">
      <c r="B18" s="15"/>
      <c r="C18" s="14"/>
      <c r="D18" s="14"/>
      <c r="E18" s="40" t="s">
        <v>68</v>
      </c>
      <c r="F18" s="45">
        <f>SUBTOTAL(3,F15:F17)</f>
        <v>3</v>
      </c>
      <c r="G18" s="24"/>
    </row>
    <row r="19" spans="2:7" x14ac:dyDescent="0.45">
      <c r="B19" s="15"/>
      <c r="C19" s="40" t="s">
        <v>63</v>
      </c>
      <c r="D19" s="14"/>
      <c r="E19" s="14"/>
      <c r="F19" s="24"/>
      <c r="G19" s="24">
        <f>SUBTOTAL(9,G9:G17)</f>
        <v>618</v>
      </c>
    </row>
    <row r="20" spans="2:7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x14ac:dyDescent="0.45">
      <c r="B21" s="15"/>
      <c r="C21" s="14"/>
      <c r="D21" s="14"/>
      <c r="E21" s="40" t="s">
        <v>66</v>
      </c>
      <c r="F21" s="45">
        <f>SUBTOTAL(3,F20:F20)</f>
        <v>1</v>
      </c>
      <c r="G21" s="24"/>
    </row>
    <row r="22" spans="2:7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x14ac:dyDescent="0.45">
      <c r="B25" s="15"/>
      <c r="C25" s="14"/>
      <c r="D25" s="14"/>
      <c r="E25" s="40" t="s">
        <v>69</v>
      </c>
      <c r="F25" s="45">
        <f>SUBTOTAL(3,F22:F24)</f>
        <v>3</v>
      </c>
      <c r="G25" s="24"/>
    </row>
    <row r="26" spans="2:7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x14ac:dyDescent="0.45">
      <c r="B28" s="15"/>
      <c r="C28" s="14"/>
      <c r="D28" s="14"/>
      <c r="E28" s="40" t="s">
        <v>68</v>
      </c>
      <c r="F28" s="45">
        <f>SUBTOTAL(3,F26:F27)</f>
        <v>2</v>
      </c>
      <c r="G28" s="24"/>
    </row>
    <row r="29" spans="2:7" x14ac:dyDescent="0.45">
      <c r="B29" s="15"/>
      <c r="C29" s="40" t="s">
        <v>64</v>
      </c>
      <c r="D29" s="14"/>
      <c r="E29" s="14"/>
      <c r="F29" s="24"/>
      <c r="G29" s="24">
        <f>SUBTOTAL(9,G20:G27)</f>
        <v>294</v>
      </c>
    </row>
    <row r="30" spans="2:7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x14ac:dyDescent="0.45">
      <c r="B31" s="15"/>
      <c r="C31" s="14"/>
      <c r="D31" s="14"/>
      <c r="E31" s="40" t="s">
        <v>66</v>
      </c>
      <c r="F31" s="45">
        <f>SUBTOTAL(3,F30:F30)</f>
        <v>1</v>
      </c>
      <c r="G31" s="24"/>
    </row>
    <row r="32" spans="2:7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x14ac:dyDescent="0.45">
      <c r="B35" s="41"/>
      <c r="C35" s="42"/>
      <c r="D35" s="42"/>
      <c r="E35" s="44" t="s">
        <v>67</v>
      </c>
      <c r="F35" s="46">
        <f>SUBTOTAL(3,F32:F34)</f>
        <v>3</v>
      </c>
      <c r="G35" s="43"/>
    </row>
    <row r="36" spans="2:7" x14ac:dyDescent="0.45">
      <c r="B36" s="41"/>
      <c r="C36" s="44" t="s">
        <v>65</v>
      </c>
      <c r="D36" s="42"/>
      <c r="E36" s="42"/>
      <c r="F36" s="43"/>
      <c r="G36" s="43">
        <f>SUBTOTAL(9,G30:G34)</f>
        <v>223</v>
      </c>
    </row>
    <row r="37" spans="2:7" x14ac:dyDescent="0.45">
      <c r="B37" s="41"/>
      <c r="C37" s="44"/>
      <c r="D37" s="42"/>
      <c r="E37" s="44" t="s">
        <v>70</v>
      </c>
      <c r="F37" s="46">
        <f>SUBTOTAL(3,F3:F34)</f>
        <v>21</v>
      </c>
      <c r="G37" s="43"/>
    </row>
    <row r="38" spans="2:7" x14ac:dyDescent="0.45">
      <c r="B38" s="41"/>
      <c r="C38" s="44" t="s">
        <v>53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K21" sqref="K21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8" sqref="I8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48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12700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J22" sqref="J22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71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서진 임</cp:lastModifiedBy>
  <dcterms:created xsi:type="dcterms:W3CDTF">2023-08-09T00:13:15Z</dcterms:created>
  <dcterms:modified xsi:type="dcterms:W3CDTF">2025-11-09T15:36:27Z</dcterms:modified>
</cp:coreProperties>
</file>