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3f3639d20941b6/Desktop/"/>
    </mc:Choice>
  </mc:AlternateContent>
  <xr:revisionPtr revIDLastSave="131" documentId="13_ncr:1_{E5794CA0-8874-4809-A20B-AE3B642E4095}" xr6:coauthVersionLast="47" xr6:coauthVersionMax="47" xr10:uidLastSave="{3434DF91-1547-42DB-85FF-6B8485C472FB}"/>
  <bookViews>
    <workbookView xWindow="-110" yWindow="-110" windowWidth="19420" windowHeight="11500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'기본작업-1'!$B$37:$C$37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 a="1"/>
  <c r="K12" i="3" s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J20" i="3"/>
  <c r="G4" i="3"/>
  <c r="B35" i="1"/>
  <c r="K13" i="3" a="1"/>
  <c r="K13" i="3" s="1"/>
  <c r="L13" i="3" a="1"/>
  <c r="L13" i="3"/>
  <c r="K14" i="3" a="1"/>
  <c r="K14" i="3" s="1"/>
  <c r="L14" i="3" a="1"/>
  <c r="L14" i="3" s="1"/>
  <c r="K15" i="3" a="1"/>
  <c r="K15" i="3" s="1"/>
  <c r="L15" i="3" a="1"/>
  <c r="L15" i="3"/>
  <c r="K16" i="3" a="1"/>
  <c r="K16" i="3"/>
  <c r="L16" i="3" a="1"/>
  <c r="L16" i="3" s="1"/>
  <c r="L12" i="3" a="1"/>
  <c r="L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H5" i="3" a="1"/>
  <c r="H9" i="3" a="1"/>
  <c r="H13" i="3" a="1"/>
  <c r="H17" i="3" a="1"/>
  <c r="H21" i="3" a="1"/>
  <c r="H25" i="3" a="1"/>
  <c r="H29" i="3" a="1"/>
  <c r="H33" i="3" a="1"/>
  <c r="H6" i="3" a="1"/>
  <c r="H10" i="3" a="1"/>
  <c r="H14" i="3" a="1"/>
  <c r="H18" i="3" a="1"/>
  <c r="H22" i="3" a="1"/>
  <c r="H26" i="3" a="1"/>
  <c r="H30" i="3" a="1"/>
  <c r="H7" i="3" a="1"/>
  <c r="H11" i="3" a="1"/>
  <c r="H15" i="3" a="1"/>
  <c r="H19" i="3" a="1"/>
  <c r="H23" i="3" a="1"/>
  <c r="H27" i="3" a="1"/>
  <c r="H31" i="3" a="1"/>
  <c r="H8" i="3" a="1"/>
  <c r="H12" i="3" a="1"/>
  <c r="H16" i="3" a="1"/>
  <c r="H20" i="3" a="1"/>
  <c r="H24" i="3" a="1"/>
  <c r="H28" i="3" a="1"/>
  <c r="H32" i="3" a="1"/>
  <c r="H4" i="3" a="1"/>
  <c r="H32" i="3" l="1"/>
  <c r="H28" i="3"/>
  <c r="H24" i="3"/>
  <c r="H20" i="3"/>
  <c r="H16" i="3"/>
  <c r="H12" i="3"/>
  <c r="H8" i="3"/>
  <c r="H31" i="3"/>
  <c r="H27" i="3"/>
  <c r="H23" i="3"/>
  <c r="H19" i="3"/>
  <c r="H15" i="3"/>
  <c r="H11" i="3"/>
  <c r="H7" i="3"/>
  <c r="H30" i="3"/>
  <c r="H26" i="3"/>
  <c r="H22" i="3"/>
  <c r="H18" i="3"/>
  <c r="H14" i="3"/>
  <c r="H10" i="3"/>
  <c r="H6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14BBEB-0CC5-4327-A8C4-66BCDCEE20F4}" name="MS Access Database_Query" type="1" refreshedVersion="8" background="1">
    <dbPr connection="DSN=MS Access Database;DBQ=E:\01 시험장따라하기\학용품.accdb;DefaultDir=E:\01 시험장따라하기;DriverId=25;FIL=MS Access;MaxBufferSize=2048;PageTimeout=5;" command="SELECT 학용품판매.날짜, 학용품판매.문구점, 학용품판매.품목, 학용품판매.단가, 학용품판매.수량_x000d__x000a_FROM `E:\01 시험장따라하기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<sst xmlns="http://schemas.openxmlformats.org/spreadsheetml/2006/main" count="514" uniqueCount="71">
  <si>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</si>
  <si>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</si>
  <si>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</si>
  <si>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</si>
  <si>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</si>
  <si>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</si>
  <si>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</si>
  <si>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</si>
  <si>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</si>
  <si>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</si>
  <si>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</si>
  <si>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</si>
  <si>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</si>
  <si>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</si>
  <si>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</si>
  <si>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</si>
  <si>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</si>
  <si>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</si>
  <si>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</si>
  <si>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</si>
  <si>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</si>
  <si>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</si>
  <si>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</si>
  <si>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</si>
  <si>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</si>
  <si>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</si>
  <si>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</si>
  <si>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</si>
  <si>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</si>
  <si>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</si>
  <si>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</si>
  <si>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</si>
  <si>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</si>
  <si>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</si>
  <si>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</si>
  <si>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</si>
  <si>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</si>
  <si>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</si>
  <si>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</si>
  <si>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</si>
  <si>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</si>
  <si>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</si>
  <si>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</si>
  <si>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</si>
  <si>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</si>
  <si>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</si>
  <si>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</si>
  <si>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</si>
  <si>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</si>
  <si>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</si>
  <si>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</si>
  <si>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</si>
  <si>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</si>
  <si>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수량</t>
  </si>
  <si>
    <t>합계 : 단가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</si>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</sst>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 baseline="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>
          <a:alpha val="95000"/>
        </a:sysClr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895350</xdr:colOff>
          <xdr:row>1</xdr:row>
          <xdr:rowOff>6350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895350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지현" refreshedDate="45891.626403125003" backgroundQuery="1" createdVersion="8" refreshedVersion="8" minRefreshableVersion="3" recordCount="30" xr:uid="{2B830952-C38D-485C-8F12-0CE5539E4206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465BFD-14E8-4616-B560-397F7D5CC725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workbookViewId="0">
      <selection activeCell="B3" sqref="B3:G32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  <col min="9" max="9" width="10.75" bestFit="1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9" x14ac:dyDescent="0.45">
      <c r="B34" t="s">
        <v>51</v>
      </c>
    </row>
    <row r="35" spans="2:9" x14ac:dyDescent="0.45">
      <c r="B35" t="b">
        <f>AND(FIND("화", $C3)&gt;=1, OR(MONTH($B3)=5, MONTH($B3)=7))</f>
        <v>0</v>
      </c>
    </row>
    <row r="37" spans="2:9" x14ac:dyDescent="0.45">
      <c r="B37" s="1" t="s">
        <v>0</v>
      </c>
      <c r="C37" s="1" t="s">
        <v>1</v>
      </c>
    </row>
    <row r="38" spans="2:9" x14ac:dyDescent="0.45">
      <c r="B38" s="2">
        <v>43952</v>
      </c>
      <c r="C38" s="3" t="s">
        <v>14</v>
      </c>
      <c r="I38" s="34"/>
    </row>
    <row r="39" spans="2:9" x14ac:dyDescent="0.45">
      <c r="B39" s="2">
        <v>43975</v>
      </c>
      <c r="C39" s="3" t="s">
        <v>14</v>
      </c>
    </row>
    <row r="40" spans="2:9" x14ac:dyDescent="0.45">
      <c r="B40" s="2">
        <v>44023</v>
      </c>
      <c r="C40" s="3" t="s">
        <v>14</v>
      </c>
    </row>
    <row r="41" spans="2:9" x14ac:dyDescent="0.45">
      <c r="B41" s="2">
        <v>44033</v>
      </c>
      <c r="C41" s="3" t="s">
        <v>5</v>
      </c>
    </row>
    <row r="42" spans="2:9" x14ac:dyDescent="0.45">
      <c r="B42" s="2">
        <v>44043</v>
      </c>
      <c r="C42" s="3" t="s">
        <v>14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G7" sqref="G7"/>
    </sheetView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K12" sqref="K12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4.4140625" customWidth="1"/>
    <col min="12" max="12" width="14.58203125" customWidth="1"/>
    <col min="13" max="13" width="8.6640625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$E4*$F4*(1-VLOOKUP($D4,$J$5:$O$8,MATCH($F4,$K$4:$O$4,1)+1,TRUE))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$E5*$F5*(1-VLOOKUP($D5,$J$5:$O$8,MATCH($F5,$K$4:$O$4,1)+1,TRUE))</f>
        <v>26970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35340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80000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 cm="1">
        <f t="array" ref="K12">IFERROR(AVERAGE(IF(($B$4:$B$33=$J12)*($D$4:$D$33=K$11),$F$4:$F$33)), "판매수량없음")</f>
        <v>99</v>
      </c>
      <c r="L12" s="17" cm="1">
        <f t="array" ref="L12">IFERROR(AVERAGE(IF(($B$4:$B$33=$J12)*($D$4:$D$33=L$11),$F$4:$F$33)), "판매수량없음")</f>
        <v>71.666666666666671</v>
      </c>
      <c r="M12" s="17" t="str" cm="1">
        <f t="array" ref="M12">TEXT(SUM(($B$4:$B$33=$J12)*1), 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51336</v>
      </c>
      <c r="H13" s="17" t="str" cm="1">
        <f t="array" ref="H13">fn비고(A13)</f>
        <v>2019-1사분기</v>
      </c>
      <c r="J13" s="14" t="s">
        <v>8</v>
      </c>
      <c r="K13" s="17" t="str" cm="1">
        <f t="array" ref="K13">IFERROR(AVERAGE(IF(($B$4:$B$33=$J13)*($D$4:$D$33=K$11),$F$4:$F$33)), "판매수량없음")</f>
        <v>판매수량없음</v>
      </c>
      <c r="L13" s="17" cm="1">
        <f t="array" ref="L13">IFERROR(AVERAGE(IF(($B$4:$B$33=$J13)*($D$4:$D$33=L$11),$F$4:$F$33)), "판매수량없음")</f>
        <v>79.2</v>
      </c>
      <c r="M13" s="17" t="str" cm="1">
        <f t="array" ref="M13">TEXT(SUM(($B$4:$B$33=$J13)*1), 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 cm="1">
        <f t="array" ref="K14">IFERROR(AVERAGE(IF(($B$4:$B$33=$J14)*($D$4:$D$33=K$11),$F$4:$F$33)), "판매수량없음")</f>
        <v>57</v>
      </c>
      <c r="L14" s="17" t="str" cm="1">
        <f t="array" ref="L14">IFERROR(AVERAGE(IF(($B$4:$B$33=$J14)*($D$4:$D$33=L$11),$F$4:$F$33)), "판매수량없음")</f>
        <v>판매수량없음</v>
      </c>
      <c r="M14" s="17" t="str" cm="1">
        <f t="array" ref="M14">TEXT(SUM(($B$4:$B$33=$J14)*1), 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51300</v>
      </c>
      <c r="H15" s="17" t="str" cm="1">
        <f t="array" ref="H15">fn비고(A15)</f>
        <v>2019-1사분기</v>
      </c>
      <c r="J15" s="14" t="s">
        <v>14</v>
      </c>
      <c r="K15" s="17" t="str" cm="1">
        <f t="array" ref="K15">IFERROR(AVERAGE(IF(($B$4:$B$33=$J15)*($D$4:$D$33=K$11),$F$4:$F$33)), "판매수량없음")</f>
        <v>판매수량없음</v>
      </c>
      <c r="L15" s="17" cm="1">
        <f t="array" ref="L15">IFERROR(AVERAGE(IF(($B$4:$B$33=$J15)*($D$4:$D$33=L$11),$F$4:$F$33)), "판매수량없음")</f>
        <v>24</v>
      </c>
      <c r="M15" s="17" t="str" cm="1">
        <f t="array" ref="M15">TEXT(SUM(($B$4:$B$33=$J15)*1), 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 cm="1">
        <f t="array" ref="K16">IFERROR(AVERAGE(IF(($B$4:$B$33=$J16)*($D$4:$D$33=K$11),$F$4:$F$33)), "판매수량없음")</f>
        <v>50.333333333333336</v>
      </c>
      <c r="L16" s="17" cm="1">
        <f t="array" ref="L16">IFERROR(AVERAGE(IF(($B$4:$B$33=$J16)*($D$4:$D$33=L$11),$F$4:$F$33)), "판매수량없음")</f>
        <v>72</v>
      </c>
      <c r="M16" s="17" t="str" cm="1">
        <f t="array" ref="M16">TEXT(SUM(($B$4:$B$33=$J16)*1), 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51300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100980</v>
      </c>
      <c r="H19" s="17" t="str" cm="1">
        <f t="array" ref="H19">fn비고(A19)</f>
        <v>2019-2사분기</v>
      </c>
      <c r="J19" s="45" t="s">
        <v>26</v>
      </c>
      <c r="K19" s="45"/>
      <c r="L19" s="45"/>
      <c r="M19" s="45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90780</v>
      </c>
      <c r="H20" s="17" t="str" cm="1">
        <f t="array" ref="H20">fn비고(A20)</f>
        <v>2019-1사분기</v>
      </c>
      <c r="J20" s="46" t="str">
        <f>INDEX($D$4:$D$33,MATCH(MAX($F$4:$F$33),$F$4:$F$33,0),1) &amp; "-" &amp; INDEX($B$4:$B$33,MATCH(MAX($F$4:$F$33),$F$4:$F$33,0),1)</f>
        <v>종합장-새싹문구</v>
      </c>
      <c r="K20" s="46"/>
      <c r="L20" s="46"/>
      <c r="M20" s="46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61560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78200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18240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J3" sqref="J3"/>
    </sheetView>
  </sheetViews>
  <sheetFormatPr defaultRowHeight="17" x14ac:dyDescent="0.45"/>
  <cols>
    <col min="2" max="2" width="13.1640625" bestFit="1" customWidth="1"/>
    <col min="3" max="3" width="8.5" bestFit="1" customWidth="1"/>
    <col min="4" max="9" width="12.08203125" bestFit="1" customWidth="1"/>
    <col min="10" max="11" width="15.1640625" bestFit="1" customWidth="1"/>
    <col min="12" max="19" width="12.08203125" bestFit="1" customWidth="1"/>
    <col min="20" max="21" width="15.1640625" bestFit="1" customWidth="1"/>
    <col min="22" max="62" width="11.58203125" bestFit="1" customWidth="1"/>
    <col min="63" max="64" width="15.1640625" bestFit="1" customWidth="1"/>
  </cols>
  <sheetData>
    <row r="2" spans="2:9" x14ac:dyDescent="0.45">
      <c r="D2" s="35" t="s">
        <v>56</v>
      </c>
      <c r="E2" s="35" t="s">
        <v>55</v>
      </c>
    </row>
    <row r="3" spans="2:9" x14ac:dyDescent="0.45">
      <c r="D3" t="s">
        <v>57</v>
      </c>
      <c r="F3" t="s">
        <v>58</v>
      </c>
      <c r="H3" t="s">
        <v>59</v>
      </c>
    </row>
    <row r="4" spans="2:9" x14ac:dyDescent="0.45">
      <c r="B4" s="35" t="s">
        <v>1</v>
      </c>
      <c r="C4" s="35" t="s">
        <v>2</v>
      </c>
      <c r="D4" t="s">
        <v>54</v>
      </c>
      <c r="E4" t="s">
        <v>53</v>
      </c>
      <c r="F4" t="s">
        <v>54</v>
      </c>
      <c r="G4" t="s">
        <v>53</v>
      </c>
      <c r="H4" t="s">
        <v>54</v>
      </c>
      <c r="I4" t="s">
        <v>53</v>
      </c>
    </row>
    <row r="5" spans="2:9" x14ac:dyDescent="0.45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45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45">
      <c r="C7" t="s">
        <v>10</v>
      </c>
      <c r="D7" s="36" t="s">
        <v>60</v>
      </c>
      <c r="E7" t="s">
        <v>60</v>
      </c>
      <c r="F7" s="36">
        <v>5000</v>
      </c>
      <c r="G7">
        <v>11</v>
      </c>
      <c r="H7" s="36" t="s">
        <v>60</v>
      </c>
      <c r="I7" t="s">
        <v>60</v>
      </c>
    </row>
    <row r="8" spans="2:9" x14ac:dyDescent="0.45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45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45">
      <c r="C10" t="s">
        <v>10</v>
      </c>
      <c r="D10" s="36">
        <v>20000</v>
      </c>
      <c r="E10">
        <v>264</v>
      </c>
      <c r="F10" s="36" t="s">
        <v>60</v>
      </c>
      <c r="G10" t="s">
        <v>60</v>
      </c>
      <c r="H10" s="36" t="s">
        <v>60</v>
      </c>
      <c r="I10" t="s">
        <v>60</v>
      </c>
    </row>
    <row r="11" spans="2:9" x14ac:dyDescent="0.45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60</v>
      </c>
      <c r="I11" t="s">
        <v>60</v>
      </c>
    </row>
    <row r="12" spans="2:9" x14ac:dyDescent="0.45">
      <c r="C12" t="s">
        <v>7</v>
      </c>
      <c r="D12" s="36">
        <v>1200</v>
      </c>
      <c r="E12">
        <v>57</v>
      </c>
      <c r="F12" s="36" t="s">
        <v>60</v>
      </c>
      <c r="G12" t="s">
        <v>60</v>
      </c>
      <c r="H12" s="36" t="s">
        <v>60</v>
      </c>
      <c r="I12" t="s">
        <v>60</v>
      </c>
    </row>
    <row r="13" spans="2:9" x14ac:dyDescent="0.45">
      <c r="C13" t="s">
        <v>16</v>
      </c>
      <c r="D13" s="36" t="s">
        <v>60</v>
      </c>
      <c r="E13" t="s">
        <v>60</v>
      </c>
      <c r="F13" s="36">
        <v>1000</v>
      </c>
      <c r="G13">
        <v>99</v>
      </c>
      <c r="H13" s="36" t="s">
        <v>60</v>
      </c>
      <c r="I13" t="s">
        <v>60</v>
      </c>
    </row>
    <row r="14" spans="2:9" x14ac:dyDescent="0.45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45">
      <c r="C15" t="s">
        <v>7</v>
      </c>
      <c r="D15" s="36" t="s">
        <v>60</v>
      </c>
      <c r="E15" t="s">
        <v>60</v>
      </c>
      <c r="F15" s="36">
        <v>1200</v>
      </c>
      <c r="G15">
        <v>99</v>
      </c>
      <c r="H15" s="36" t="s">
        <v>60</v>
      </c>
      <c r="I15" t="s">
        <v>60</v>
      </c>
    </row>
    <row r="16" spans="2:9" x14ac:dyDescent="0.45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45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45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45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60</v>
      </c>
      <c r="I19" t="s">
        <v>60</v>
      </c>
    </row>
    <row r="20" spans="2:9" x14ac:dyDescent="0.45">
      <c r="C20" t="s">
        <v>10</v>
      </c>
      <c r="D20" s="36" t="s">
        <v>60</v>
      </c>
      <c r="E20" t="s">
        <v>60</v>
      </c>
      <c r="F20" s="36" t="s">
        <v>60</v>
      </c>
      <c r="G20" t="s">
        <v>60</v>
      </c>
      <c r="H20" s="36">
        <v>5000</v>
      </c>
      <c r="I20">
        <v>86</v>
      </c>
    </row>
    <row r="21" spans="2:9" x14ac:dyDescent="0.45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C5" sqref="C5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45">
      <c r="B8" s="15"/>
      <c r="C8" s="37" t="s">
        <v>61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45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45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45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45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45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5" workbookViewId="0">
      <selection activeCell="K19" sqref="K19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12" sqref="J12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43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43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43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43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43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43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43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43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43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44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895350</xdr:colOff>
                    <xdr:row>1</xdr:row>
                    <xdr:rowOff>6350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895350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K6" sqref="K6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70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지현 김</cp:lastModifiedBy>
  <cp:lastPrinted>2025-08-22T06:30:35Z</cp:lastPrinted>
  <dcterms:created xsi:type="dcterms:W3CDTF">2023-08-09T00:13:15Z</dcterms:created>
  <dcterms:modified xsi:type="dcterms:W3CDTF">2025-08-22T07:00:14Z</dcterms:modified>
</cp:coreProperties>
</file>