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enna\OneDrive\바탕 화면\2026_컴활2급실기_기본서\02 시험장따라하기\"/>
    </mc:Choice>
  </mc:AlternateContent>
  <xr:revisionPtr revIDLastSave="0" documentId="13_ncr:1_{77C1ECC5-2920-48B7-9C60-7309F180F0D6}" xr6:coauthVersionLast="47" xr6:coauthVersionMax="47" xr10:uidLastSave="{00000000-0000-0000-0000-000000000000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cn.WorksheetConnection_분석작업1A3H151" hidden="1">'분석작업-1'!$A$3:$H$15</definedName>
    <definedName name="입사년도">'기본작업-2'!$G$4:$G$12</definedName>
  </definedNames>
  <calcPr calcId="191029"/>
  <pivotCaches>
    <pivotCache cacheId="48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범위" name="범위" connection="WorksheetConnection_분석작업-1!$A$3:$H$15"/>
        </x15:modelTables>
        <x15:extLst>
          <ext xmlns:x16="http://schemas.microsoft.com/office/spreadsheetml/2014/11/main" uri="{9835A34E-60A6-4A7C-AAB8-D5F71C897F49}">
            <x16:modelTimeGroupings>
              <x16:modelTimeGrouping tableName="범위" columnName="생산일" columnId="생산일">
                <x16:calculatedTimeColumn columnName="생산일(월 인덱스)" columnId="생산일(월 인덱스)" contentType="monthsindex" isSelected="1"/>
                <x16:calculatedTimeColumn columnName="생산일(월)" columnId="생산일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4" l="1"/>
  <c r="L4" i="4"/>
  <c r="L5" i="4"/>
  <c r="L6" i="4"/>
  <c r="L7" i="4"/>
  <c r="L8" i="4"/>
  <c r="L9" i="4"/>
  <c r="L10" i="4"/>
  <c r="L11" i="4"/>
  <c r="H30" i="4"/>
  <c r="F20" i="4"/>
  <c r="F21" i="4"/>
  <c r="F22" i="4"/>
  <c r="F23" i="4"/>
  <c r="F24" i="4"/>
  <c r="F25" i="4"/>
  <c r="F26" i="4"/>
  <c r="F19" i="4"/>
  <c r="J16" i="4"/>
  <c r="J17" i="4"/>
  <c r="J18" i="4"/>
  <c r="J19" i="4"/>
  <c r="J20" i="4"/>
  <c r="J21" i="4"/>
  <c r="J22" i="4"/>
  <c r="J23" i="4"/>
  <c r="J24" i="4"/>
  <c r="J25" i="4"/>
  <c r="J26" i="4"/>
  <c r="J15" i="4"/>
  <c r="D14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53A696-A56B-4040-9E39-98894F2294F7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27B59CA8-957B-4FED-B62D-95651FCFEA36}" name="WorksheetConnection_분석작업-1!$A$3:$H$15" type="102" refreshedVersion="8" minRefreshableVersion="5">
    <extLst>
      <ext xmlns:x15="http://schemas.microsoft.com/office/spreadsheetml/2010/11/main" uri="{DE250136-89BD-433C-8126-D09CA5730AF9}">
        <x15:connection id="범위" autoDelete="1">
          <x15:rangePr sourceName="_xlcn.WorksheetConnection_분석작업1A3H15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범위].[가공품명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<sst xmlns="http://schemas.openxmlformats.org/spreadsheetml/2006/main" count="535" uniqueCount="339">
  <si>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</si>
  <si>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</si>
  <si>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</si>
  <si>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</si>
  <si>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</si>
  <si>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</si>
  <si>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</si>
  <si>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</si>
  <si>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</si>
  <si>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</si>
  <si>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</si>
  <si>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</si>
  <si>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</si>
  <si>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</si>
  <si>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</si>
  <si>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</si>
  <si>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</si>
  <si>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</si>
  <si>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</si>
  <si>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</si>
  <si>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</si>
  <si>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</si>
  <si>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</si>
  <si>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</si>
  <si>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</si>
  <si>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</si>
  <si>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</si>
  <si>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</si>
  <si>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</si>
  <si>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</si>
  <si>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</si>
  <si>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</si>
  <si>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</si>
  <si>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</si>
  <si>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</si>
  <si>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</si>
  <si>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</si>
  <si>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</si>
  <si>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</si>
  <si>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</si>
  <si>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</si>
  <si>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</si>
  <si>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</si>
  <si>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</si>
  <si>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</si>
  <si>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</si>
  <si>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</si>
  <si>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</si>
  <si>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</si>
  <si>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</si>
  <si>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</si>
  <si>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</si>
  <si>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</si>
  <si>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</si>
  <si>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</si>
  <si>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</si>
  <si>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</si>
  <si>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</si>
  <si>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</si>
  <si>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</si>
  <si>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</si>
  <si>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</si>
  <si>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</si>
  <si>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</si>
  <si>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</si>
  <si>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</si>
  <si>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</si>
  <si>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</si>
  <si>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</si>
  <si>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</si>
  <si>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</si>
  <si>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</si>
  <si>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</si>
  <si>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</si>
  <si>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</si>
  <si>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</si>
  <si>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</si>
  <si>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</si>
  <si>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</si>
  <si>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</si>
  <si>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</si>
  <si>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</si>
  <si>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</si>
  <si>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</si>
  <si>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</si>
  <si>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</si>
  <si>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</si>
  <si>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</si>
  <si>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</si>
  <si>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</si>
  <si>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</si>
  <si>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</si>
  <si>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</si>
  <si>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</si>
  <si>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</si>
  <si>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</si>
  <si>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</si>
  <si>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</si>
  <si>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</si>
  <si>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</si>
  <si>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</si>
  <si>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</si>
  <si>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</si>
  <si>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</si>
  <si>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</si>
  <si>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</si>
  <si>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</si>
  <si>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</si>
  <si>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</si>
  <si>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</si>
  <si>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</si>
  <si>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</si>
  <si>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</si>
  <si>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</si>
  <si>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</si>
  <si>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</si>
  <si>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</si>
  <si>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</si>
  <si>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</si>
  <si>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</si>
  <si>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</si>
  <si>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</si>
  <si>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</si>
  <si>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</si>
  <si>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</si>
  <si>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</si>
  <si>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</si>
  <si>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</si>
  <si>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</si>
  <si>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</si>
  <si>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</si>
  <si>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</si>
  <si>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</si>
  <si>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</si>
  <si>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</si>
  <si>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</si>
  <si>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</si>
  <si>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</si>
  <si>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</si>
  <si>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</si>
  <si>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</si>
  <si>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</si>
  <si>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</si>
  <si>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</si>
  <si>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</si>
  <si>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</si>
  <si>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</si>
  <si>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</si>
  <si>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</si>
  <si>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</si>
  <si>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</si>
  <si>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</si>
  <si>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</si>
  <si>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</si>
  <si>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</si>
  <si>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</si>
  <si>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</si>
  <si>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</si>
  <si>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</si>
  <si>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</si>
  <si>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</si>
  <si>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</si>
  <si>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</si>
  <si>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</si>
  <si>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</si>
  <si>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</si>
  <si>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</si>
  <si>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</si>
  <si>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</si>
  <si>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</si>
  <si>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</si>
  <si>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</si>
  <si>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</si>
  <si>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</si>
  <si>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</si>
  <si>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</si>
  <si>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</si>
  <si>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</si>
  <si>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</si>
  <si>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</si>
  <si>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</si>
  <si>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</si>
  <si>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</si>
  <si>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</si>
  <si>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</si>
  <si>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</si>
  <si>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</si>
  <si>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</si>
  <si>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</si>
  <si>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</si>
  <si>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</si>
  <si>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</si>
  <si>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</si>
  <si>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</si>
  <si>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</si>
  <si>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</si>
  <si>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</si>
  <si>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</si>
  <si>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</si>
  <si>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</si>
  <si>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</si>
  <si>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</si>
  <si>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</si>
  <si>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</si>
  <si>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</si>
  <si>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</si>
  <si>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</si>
  <si>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</si>
  <si>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</si>
  <si>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</si>
  <si>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</si>
  <si>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</si>
  <si>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</si>
  <si>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</si>
  <si>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</si>
  <si>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</si>
  <si>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</si>
  <si>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</si>
  <si>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</si>
  <si>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</si>
  <si>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</si>
  <si>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</si>
  <si>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</si>
  <si>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</si>
  <si>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</si>
  <si>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</si>
  <si>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</si>
  <si>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</si>
  <si>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</si>
  <si>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</si>
  <si>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</si>
  <si>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</si>
  <si>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</si>
  <si>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</si>
  <si>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</si>
  <si>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</si>
  <si>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</si>
  <si>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</si>
  <si>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</si>
  <si>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</si>
  <si>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</si>
  <si>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</si>
  <si>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</si>
  <si>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</si>
  <si>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</si>
  <si>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</si>
  <si>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</si>
  <si>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</si>
  <si>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</si>
  <si>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</si>
  <si>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</si>
  <si>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</si>
  <si>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</si>
  <si>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</si>
  <si>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</si>
  <si>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</si>
  <si>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</si>
  <si>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</si>
  <si>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</si>
  <si>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</si>
  <si>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</si>
  <si>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</si>
  <si>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</si>
  <si>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</si>
  <si>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</si>
  <si>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</si>
  <si>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</si>
  <si>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</si>
  <si>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</si>
  <si>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</si>
  <si>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</si>
  <si>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</si>
  <si>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</si>
  <si>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</si>
  <si>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</si>
  <si>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</si>
  <si>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</si>
  <si>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</si>
  <si>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</si>
  <si>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</si>
  <si>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</si>
  <si>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</si>
  <si>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</si>
  <si>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</si>
  <si>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</si>
  <si>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</si>
  <si>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</si>
  <si>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</si>
  <si>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資格證</t>
    <phoneticPr fontId="1" type="noConversion"/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</si>
  <si>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</si>
  <si>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</si>
  <si>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</si>
  <si>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</si>
  <si>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</si>
  <si>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</si>
  <si>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</si>
  <si>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</si>
  <si>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</si>
  <si>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</si>
  <si>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</si>
  <si>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총합계</t>
  </si>
  <si>
    <t>All</t>
  </si>
  <si>
    <t>행 레이블</t>
  </si>
  <si>
    <t>01월</t>
  </si>
  <si>
    <t>02월</t>
  </si>
  <si>
    <t>열 레이블</t>
  </si>
  <si>
    <t>평균: 목표매출액</t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</si>
  <si>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</si>
  <si>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</si>
  <si>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</si>
  <si>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</si>
  <si>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</si>
  <si>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</si>
  <si>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</si>
  <si>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</si>
  <si>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</si>
  <si>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</si>
  <si>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</si>
  <si>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</si>
  <si>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</si>
  <si>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</si>
  <si>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</si>
  <si>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</si>
  <si>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</si>
  <si>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</si>
  <si>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</si>
  <si>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</si>
  <si>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월, 수 , 금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</si>
  <si>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</si>
  <si>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</si>
  <si>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</si>
  <si>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</si>
  <si>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</si>
  <si>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</si>
  <si>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</si>
  <si>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</si>
  <si>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영어</t>
    <phoneticPr fontId="1" type="noConversion"/>
  </si>
  <si>
    <t>수학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</si>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</sst>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2"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  <a:endParaRPr lang="en-US" altLang="ko-KR" sz="1600" b="1" i="1"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C3-4EAE-AE99-11456AD4E7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4099631"/>
        <c:axId val="924098191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tx1">
                <a:alpha val="99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92409819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4099631"/>
        <c:crosses val="max"/>
        <c:crossBetween val="between"/>
      </c:valAx>
      <c:catAx>
        <c:axId val="9240996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409819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33892D5-6F0C-6433-9B02-A4F9E9EC879D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670559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정고운" refreshedDate="45894.965585648148" backgroundQuery="1" createdVersion="8" refreshedVersion="8" minRefreshableVersion="3" recordCount="0" supportSubquery="1" supportAdvancedDrill="1" xr:uid="{14E6054D-D9E6-421F-8DF8-130249B9A729}">
  <cacheSource type="external" connectionId="1"/>
  <cacheFields count="5">
    <cacheField name="[범위].[가공품명].[가공품명]" caption="가공품명" numFmtId="0" hierarchy="3" level="1">
      <sharedItems containsSemiMixedTypes="0" containsNonDate="0" containsString="0"/>
    </cacheField>
    <cacheField name="[범위].[생산일].[생산일]" caption="생산일" numFmtId="0" hierarchy="1" level="1">
      <sharedItems containsSemiMixedTypes="0" containsNonDate="0" containsDate="1" containsString="0" minDate="2025-01-05T00:00:00" maxDate="2025-02-25T00:00:00" count="12">
        <d v="2025-01-05T00:00:00"/>
        <d v="2025-01-15T00:00:00"/>
        <d v="2025-01-16T00:00:00"/>
        <d v="2025-01-17T00:00:00"/>
        <d v="2025-01-19T00:00:00"/>
        <d v="2025-01-21T00:00:00"/>
        <d v="2025-02-04T00:00:00"/>
        <d v="2025-02-08T00:00:00"/>
        <d v="2025-02-11T00:00:00"/>
        <d v="2025-02-13T00:00:00"/>
        <d v="2025-02-15T00:00:00"/>
        <d v="2025-02-24T00:00:00"/>
      </sharedItems>
    </cacheField>
    <cacheField name="[범위].[생산일(월)].[생산일(월)]" caption="생산일(월)" numFmtId="0" hierarchy="8" level="1">
      <sharedItems count="2">
        <s v="01월"/>
        <s v="02월"/>
      </sharedItems>
    </cacheField>
    <cacheField name="[범위].[가공팀].[가공팀]" caption="가공팀" numFmtId="0" hierarchy="2" level="1">
      <sharedItems count="3">
        <s v="가공1팀"/>
        <s v="가공2팀"/>
        <s v="가공3팀"/>
      </sharedItems>
    </cacheField>
    <cacheField name="[Measures].[평균: 목표매출액]" caption="평균: 목표매출액" numFmtId="0" hierarchy="13" level="32767"/>
  </cacheFields>
  <cacheHierarchies count="14">
    <cacheHierarchy uniqueName="[범위].[생산코드]" caption="생산코드" attribute="1" defaultMemberUniqueName="[범위].[생산코드].[All]" allUniqueName="[범위].[생산코드].[All]" dimensionUniqueName="[범위]" displayFolder="" count="0" memberValueDatatype="130" unbalanced="0"/>
    <cacheHierarchy uniqueName="[범위].[생산일]" caption="생산일" attribute="1" time="1" defaultMemberUniqueName="[범위].[생산일].[All]" allUniqueName="[범위].[생산일].[All]" dimensionUniqueName="[범위]" displayFolder="" count="2" memberValueDatatype="7" unbalanced="0">
      <fieldsUsage count="2">
        <fieldUsage x="-1"/>
        <fieldUsage x="1"/>
      </fieldsUsage>
    </cacheHierarchy>
    <cacheHierarchy uniqueName="[범위].[가공팀]" caption="가공팀" attribute="1" defaultMemberUniqueName="[범위].[가공팀].[All]" allUniqueName="[범위].[가공팀].[All]" dimensionUniqueName="[범위]" displayFolder="" count="2" memberValueDatatype="130" unbalanced="0">
      <fieldsUsage count="2">
        <fieldUsage x="-1"/>
        <fieldUsage x="3"/>
      </fieldsUsage>
    </cacheHierarchy>
    <cacheHierarchy uniqueName="[범위].[가공품명]" caption="가공품명" attribute="1" defaultMemberUniqueName="[범위].[가공품명].[All]" allUniqueName="[범위].[가공품명].[All]" dimensionUniqueName="[범위]" displayFolder="" count="2" memberValueDatatype="130" unbalanced="0">
      <fieldsUsage count="2">
        <fieldUsage x="-1"/>
        <fieldUsage x="0"/>
      </fieldsUsage>
    </cacheHierarchy>
    <cacheHierarchy uniqueName="[범위].[생산원가]" caption="생산원가" attribute="1" defaultMemberUniqueName="[범위].[생산원가].[All]" allUniqueName="[범위].[생산원가].[All]" dimensionUniqueName="[범위]" displayFolder="" count="0" memberValueDatatype="20" unbalanced="0"/>
    <cacheHierarchy uniqueName="[범위].[생산수량]" caption="생산수량" attribute="1" defaultMemberUniqueName="[범위].[생산수량].[All]" allUniqueName="[범위].[생산수량].[All]" dimensionUniqueName="[범위]" displayFolder="" count="0" memberValueDatatype="20" unbalanced="0"/>
    <cacheHierarchy uniqueName="[범위].[불량율]" caption="불량율" attribute="1" defaultMemberUniqueName="[범위].[불량율].[All]" allUniqueName="[범위].[불량율].[All]" dimensionUniqueName="[범위]" displayFolder="" count="0" memberValueDatatype="5" unbalanced="0"/>
    <cacheHierarchy uniqueName="[범위].[목표매출액]" caption="목표매출액" attribute="1" defaultMemberUniqueName="[범위].[목표매출액].[All]" allUniqueName="[범위].[목표매출액].[All]" dimensionUniqueName="[범위]" displayFolder="" count="0" memberValueDatatype="20" unbalanced="0"/>
    <cacheHierarchy uniqueName="[범위].[생산일(월)]" caption="생산일(월)" attribute="1" defaultMemberUniqueName="[범위].[생산일(월)].[All]" allUniqueName="[범위].[생산일(월)].[All]" dimensionUniqueName="[범위]" displayFolder="" count="2" memberValueDatatype="130" unbalanced="0">
      <fieldsUsage count="2">
        <fieldUsage x="-1"/>
        <fieldUsage x="2"/>
      </fieldsUsage>
    </cacheHierarchy>
    <cacheHierarchy uniqueName="[범위].[생산일(월 인덱스)]" caption="생산일(월 인덱스)" attribute="1" defaultMemberUniqueName="[범위].[생산일(월 인덱스)].[All]" allUniqueName="[범위].[생산일(월 인덱스)].[All]" dimensionUniqueName="[범위]" displayFolder="" count="0" memberValueDatatype="20" unbalanced="0" hidden="1"/>
    <cacheHierarchy uniqueName="[Measures].[__XL_Count 범위]" caption="__XL_Count 범위" measure="1" displayFolder="" measureGroup="범위" count="0" hidden="1"/>
    <cacheHierarchy uniqueName="[Measures].[__No measures defined]" caption="__No measures defined" measure="1" displayFolder="" count="0" hidden="1"/>
    <cacheHierarchy uniqueName="[Measures].[합계: 목표매출액]" caption="합계: 목표매출액" measure="1" displayFolder="" measureGroup="범위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평균: 목표매출액]" caption="평균: 목표매출액" measure="1" displayFolder="" measureGroup="범위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</cacheHierarchies>
  <kpis count="0"/>
  <dimensions count="2">
    <dimension measure="1" name="Measures" uniqueName="[Measures]" caption="Measures"/>
    <dimension name="범위" uniqueName="[범위]" caption="범위"/>
  </dimensions>
  <measureGroups count="1">
    <measureGroup name="범위" caption="범위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61B8DB-32DF-4BE0-850A-EDA574B52C4A}" name="피벗 테이블1" cacheId="48" applyNumberFormats="0" applyBorderFormats="0" applyFontFormats="0" applyPatternFormats="0" applyAlignmentFormats="0" applyWidthHeightFormats="1" dataCaption="값" updatedVersion="8" minRefreshableVersion="3" useAutoFormatting="1" subtotalHiddenItems="1" colGrandTotals="0" itemPrintTitles="1" createdVersion="8" indent="0" outline="1" outlineData="1" multipleFieldFilters="0">
  <location ref="A20:D24" firstHeaderRow="1" firstDataRow="2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axis="axisRow" allDrilled="1" subtotalTop="0" showAll="0" dataSourceSort="1" defaultSubtotal="0">
      <items count="2">
        <item x="0" e="0"/>
        <item x="1" e="0"/>
      </items>
    </pivotField>
    <pivotField axis="axisCol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2">
    <field x="2"/>
    <field x="1"/>
  </rowFields>
  <rowItems count="3">
    <i>
      <x/>
    </i>
    <i>
      <x v="1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3" name="[범위].[가공품명].[All]" cap="All"/>
  </pageFields>
  <dataFields count="1">
    <dataField name="평균: 목표매출액" fld="4" subtotal="average" baseField="2" baseItem="0" numFmtId="178"/>
  </dataFields>
  <pivotHierarchies count="14"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평균: 목표매출액"/>
  </pivotHierarchies>
  <pivotTableStyleInfo name="PivotStyleLight16" showRowHeaders="1" showColHeaders="1" showRowStripes="0" showColStripes="0" showLastColumn="1"/>
  <rowHierarchiesUsage count="2">
    <rowHierarchyUsage hierarchyUsage="8"/>
    <rowHierarchyUsage hierarchyUsage="1"/>
  </rowHierarchiesUsage>
  <colHierarchiesUsage count="1">
    <colHierarchyUsage hierarchyUsage="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분석작업-1!$A$3:$H$15">
        <x15:activeTabTopLevelEntity name="[범위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6" sqref="F16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307</v>
      </c>
      <c r="B3" s="1" t="s">
        <v>314</v>
      </c>
      <c r="C3" s="1" t="s">
        <v>317</v>
      </c>
      <c r="D3" s="1" t="s">
        <v>324</v>
      </c>
      <c r="E3" s="1" t="s">
        <v>328</v>
      </c>
      <c r="F3" s="1" t="s">
        <v>335</v>
      </c>
    </row>
    <row r="4" spans="1:6" x14ac:dyDescent="0.4">
      <c r="A4" s="1" t="s">
        <v>308</v>
      </c>
      <c r="B4" s="1" t="s">
        <v>315</v>
      </c>
      <c r="C4" s="1" t="s">
        <v>318</v>
      </c>
      <c r="D4" s="1" t="s">
        <v>325</v>
      </c>
      <c r="E4" s="1" t="s">
        <v>329</v>
      </c>
      <c r="F4" s="2">
        <v>120000</v>
      </c>
    </row>
    <row r="5" spans="1:6" x14ac:dyDescent="0.4">
      <c r="A5" s="1" t="s">
        <v>309</v>
      </c>
      <c r="B5" s="1" t="s">
        <v>315</v>
      </c>
      <c r="C5" s="1" t="s">
        <v>319</v>
      </c>
      <c r="D5" s="1" t="s">
        <v>326</v>
      </c>
      <c r="E5" s="1" t="s">
        <v>330</v>
      </c>
      <c r="F5" s="2">
        <v>100000</v>
      </c>
    </row>
    <row r="6" spans="1:6" x14ac:dyDescent="0.4">
      <c r="A6" s="1" t="s">
        <v>310</v>
      </c>
      <c r="B6" s="1" t="s">
        <v>316</v>
      </c>
      <c r="C6" s="1" t="s">
        <v>320</v>
      </c>
      <c r="D6" s="1" t="s">
        <v>326</v>
      </c>
      <c r="E6" s="1" t="s">
        <v>331</v>
      </c>
      <c r="F6" s="2">
        <v>90000</v>
      </c>
    </row>
    <row r="7" spans="1:6" x14ac:dyDescent="0.4">
      <c r="A7" s="1" t="s">
        <v>311</v>
      </c>
      <c r="B7" s="1" t="s">
        <v>316</v>
      </c>
      <c r="C7" s="1" t="s">
        <v>321</v>
      </c>
      <c r="D7" s="1" t="s">
        <v>327</v>
      </c>
      <c r="E7" s="1" t="s">
        <v>332</v>
      </c>
      <c r="F7" s="2">
        <v>120000</v>
      </c>
    </row>
    <row r="8" spans="1:6" x14ac:dyDescent="0.4">
      <c r="A8" s="1" t="s">
        <v>312</v>
      </c>
      <c r="B8" s="1" t="s">
        <v>316</v>
      </c>
      <c r="C8" s="1" t="s">
        <v>322</v>
      </c>
      <c r="D8" s="1" t="s">
        <v>326</v>
      </c>
      <c r="E8" s="1" t="s">
        <v>333</v>
      </c>
      <c r="F8" s="2">
        <v>120000</v>
      </c>
    </row>
    <row r="9" spans="1:6" x14ac:dyDescent="0.4">
      <c r="A9" s="1" t="s">
        <v>313</v>
      </c>
      <c r="B9" s="1" t="s">
        <v>315</v>
      </c>
      <c r="C9" s="1" t="s">
        <v>323</v>
      </c>
      <c r="D9" s="1" t="s">
        <v>325</v>
      </c>
      <c r="E9" s="1" t="s">
        <v>334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J8" sqref="J8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288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E7" sqref="E7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1" priority="2">
      <formula>AND($C3, $F3&lt;10000000)</formula>
    </cfRule>
  </conditionalFormatting>
  <conditionalFormatting sqref="L7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>
      <selection activeCell="P30" sqref="P3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 $N$3:$O$6, 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 $N$3:$O$6, 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314</v>
      </c>
      <c r="B13" s="3" t="s">
        <v>336</v>
      </c>
      <c r="C13" s="3" t="s">
        <v>337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315</v>
      </c>
      <c r="B14" s="3" t="s">
        <v>338</v>
      </c>
      <c r="C14" s="3"/>
      <c r="D14" s="14">
        <f>ROUND(DAVERAGE(A2:F11,6,$A$13:$C$15),1)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316</v>
      </c>
      <c r="B15" s="3"/>
      <c r="C15" s="3" t="s">
        <v>338</v>
      </c>
      <c r="H15" s="3" t="s">
        <v>116</v>
      </c>
      <c r="I15" s="3" t="s">
        <v>117</v>
      </c>
      <c r="J15" s="3" t="str">
        <f>CHOOSE(MID(L15,8,1), "남", "여", "남", 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 "남", "여", "남", 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 D19&gt;=AVERAGE($D$19:$D$26), E19&gt;=AVERAGE($E$19:$E$26)), "효자도서", 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 D20&gt;=AVERAGE($D$19:$D$26), E20&gt;=AVERAGE($E$19:$E$26)), "효자도서", 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 "여", F30:F38, 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15" workbookViewId="0">
      <selection activeCell="B18" sqref="B18"/>
    </sheetView>
  </sheetViews>
  <sheetFormatPr defaultRowHeight="17.399999999999999" x14ac:dyDescent="0.4"/>
  <cols>
    <col min="1" max="1" width="15.5" bestFit="1" customWidth="1"/>
    <col min="2" max="4" width="12.19921875" bestFit="1" customWidth="1"/>
    <col min="5" max="5" width="10.3984375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30" t="s">
        <v>176</v>
      </c>
      <c r="B18" t="s" vm="1">
        <v>301</v>
      </c>
    </row>
    <row r="20" spans="1:4" x14ac:dyDescent="0.4">
      <c r="A20" s="30" t="s">
        <v>306</v>
      </c>
      <c r="B20" s="30" t="s">
        <v>305</v>
      </c>
    </row>
    <row r="21" spans="1:4" x14ac:dyDescent="0.4">
      <c r="A21" s="30" t="s">
        <v>302</v>
      </c>
      <c r="B21" t="s">
        <v>182</v>
      </c>
      <c r="C21" t="s">
        <v>191</v>
      </c>
      <c r="D21" t="s">
        <v>196</v>
      </c>
    </row>
    <row r="22" spans="1:4" x14ac:dyDescent="0.4">
      <c r="A22" s="31" t="s">
        <v>303</v>
      </c>
      <c r="B22" s="32">
        <v>139545000</v>
      </c>
      <c r="C22" s="32">
        <v>131895000</v>
      </c>
      <c r="D22" s="32">
        <v>113400000</v>
      </c>
    </row>
    <row r="23" spans="1:4" x14ac:dyDescent="0.4">
      <c r="A23" s="31" t="s">
        <v>304</v>
      </c>
      <c r="B23" s="32">
        <v>80190000</v>
      </c>
      <c r="C23" s="32">
        <v>102262500</v>
      </c>
      <c r="D23" s="32">
        <v>108270000</v>
      </c>
    </row>
    <row r="24" spans="1:4" x14ac:dyDescent="0.4">
      <c r="A24" s="31" t="s">
        <v>300</v>
      </c>
      <c r="B24" s="32">
        <v>124706250</v>
      </c>
      <c r="C24" s="32">
        <v>117078750</v>
      </c>
      <c r="D24" s="32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F10" sqref="F10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6" t="s">
        <v>295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6" t="s">
        <v>289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6" t="s">
        <v>296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6" t="s">
        <v>290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6" t="s">
        <v>297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6" t="s">
        <v>291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6" t="s">
        <v>298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6" t="s">
        <v>292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9" t="s">
        <v>299</v>
      </c>
      <c r="B29" s="27"/>
      <c r="C29" s="27"/>
      <c r="D29" s="27"/>
      <c r="E29" s="27"/>
      <c r="F29" s="27"/>
      <c r="G29" s="28">
        <f>SUBTOTAL(9,G25:G28)</f>
        <v>1400000</v>
      </c>
    </row>
    <row r="30" spans="1:7" outlineLevel="1" x14ac:dyDescent="0.4">
      <c r="A30" s="29" t="s">
        <v>293</v>
      </c>
      <c r="B30" s="27"/>
      <c r="C30" s="27"/>
      <c r="D30" s="27">
        <f>SUBTOTAL(4,D25:D28)</f>
        <v>34</v>
      </c>
      <c r="E30" s="27"/>
      <c r="F30" s="27"/>
      <c r="G30" s="28"/>
    </row>
    <row r="31" spans="1:7" x14ac:dyDescent="0.4">
      <c r="A31" s="29" t="s">
        <v>300</v>
      </c>
      <c r="B31" s="27"/>
      <c r="C31" s="27"/>
      <c r="D31" s="27"/>
      <c r="E31" s="27"/>
      <c r="F31" s="27"/>
      <c r="G31" s="28">
        <f>SUBTOTAL(9,G4:G28)</f>
        <v>5200000</v>
      </c>
    </row>
    <row r="32" spans="1:7" x14ac:dyDescent="0.4">
      <c r="A32" s="29" t="s">
        <v>294</v>
      </c>
      <c r="B32" s="27"/>
      <c r="C32" s="27"/>
      <c r="D32" s="27">
        <f>SUBTOTAL(4,D4:D28)</f>
        <v>45</v>
      </c>
      <c r="E32" s="27"/>
      <c r="F32" s="27"/>
      <c r="G32" s="28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N9" sqref="N9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4">
      <c r="A4" s="10">
        <v>45752</v>
      </c>
      <c r="B4" s="3" t="s">
        <v>255</v>
      </c>
      <c r="C4" s="3"/>
      <c r="D4" s="35">
        <v>15000</v>
      </c>
      <c r="E4" s="35"/>
      <c r="F4" s="35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J17" sqref="J17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고운 정</cp:lastModifiedBy>
  <dcterms:created xsi:type="dcterms:W3CDTF">2023-04-27T08:01:32Z</dcterms:created>
  <dcterms:modified xsi:type="dcterms:W3CDTF">2025-08-25T14:12:23Z</dcterms:modified>
</cp:coreProperties>
</file>