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on5\Downloads\2025_기출문제집_컴활1급실기_학습자료_241206 update\2025_기출문제집_컴활1급실기_학습자료_241206 update\01 시험장따라하기\"/>
    </mc:Choice>
  </mc:AlternateContent>
  <xr:revisionPtr revIDLastSave="0" documentId="13_ncr:1_{71E1075F-26D2-4672-B720-3189C3F80C62}" xr6:coauthVersionLast="47" xr6:coauthVersionMax="47" xr10:uidLastSave="{00000000-0000-0000-0000-000000000000}"/>
  <bookViews>
    <workbookView xWindow="-98" yWindow="-98" windowWidth="21795" windowHeight="12975" tabRatio="771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11" i="3" a="1"/>
  <c r="H17" i="3" a="1"/>
  <c r="H23" i="3" a="1"/>
  <c r="H29" i="3" a="1"/>
  <c r="H20" i="3" a="1"/>
  <c r="H21" i="3" a="1"/>
  <c r="H33" i="3" a="1"/>
  <c r="H16" i="3" a="1"/>
  <c r="H14" i="3" a="1"/>
  <c r="H15" i="3" a="1"/>
  <c r="H10" i="3" a="1"/>
  <c r="H6" i="3" a="1"/>
  <c r="H12" i="3" a="1"/>
  <c r="H18" i="3" a="1"/>
  <c r="H24" i="3" a="1"/>
  <c r="H30" i="3" a="1"/>
  <c r="H8" i="3" a="1"/>
  <c r="H32" i="3" a="1"/>
  <c r="H9" i="3" a="1"/>
  <c r="H22" i="3" a="1"/>
  <c r="H26" i="3" a="1"/>
  <c r="H27" i="3" a="1"/>
  <c r="H28" i="3" a="1"/>
  <c r="H7" i="3" a="1"/>
  <c r="H13" i="3" a="1"/>
  <c r="H19" i="3" a="1"/>
  <c r="H25" i="3" a="1"/>
  <c r="H31" i="3" a="1"/>
  <c r="H4" i="3" a="1"/>
  <c r="H31" i="3" l="1"/>
  <c r="H25" i="3"/>
  <c r="H19" i="3"/>
  <c r="H13" i="3"/>
  <c r="H7" i="3"/>
  <c r="H28" i="3"/>
  <c r="H27" i="3"/>
  <c r="H26" i="3"/>
  <c r="H22" i="3"/>
  <c r="H9" i="3"/>
  <c r="H32" i="3"/>
  <c r="H8" i="3"/>
  <c r="H30" i="3"/>
  <c r="H24" i="3"/>
  <c r="H18" i="3"/>
  <c r="H12" i="3"/>
  <c r="H6" i="3"/>
  <c r="H10" i="3"/>
  <c r="H15" i="3"/>
  <c r="H14" i="3"/>
  <c r="H16" i="3"/>
  <c r="H33" i="3"/>
  <c r="H21" i="3"/>
  <c r="H20" i="3"/>
  <c r="H29" i="3"/>
  <c r="H23" i="3"/>
  <c r="H17" i="3"/>
  <c r="H11" i="3"/>
  <c r="H5" i="3"/>
  <c r="H4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55EDF2-7FC5-4ABA-BED4-666E0B7E2D61}" name="MS Access Database_Query" type="1" refreshedVersion="8" background="1">
    <dbPr connection="DSN=MS Access Database;DBQ=C:\Users\seon5\OneDrive - inu.ac.kr\바탕 화면\컴활\2025_기출문제집_컴활1급실기_학습자료_241206 update\2025_기출문제집_컴활1급실기_학습자료_241206 update\01 시험장따라하기\학용품.accdb;DefaultDir=C:\Users\seon5\OneDrive - inu.ac.kr\바탕 화면\컴활\2025_기출문제집_컴활1급실기_학습자료_241206 update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<sst xmlns="http://schemas.openxmlformats.org/spreadsheetml/2006/main" count="529" uniqueCount="70">
  <si>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</si>
  <si>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</si>
  <si>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</si>
  <si>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</si>
  <si>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</si>
  <si>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</si>
  <si>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</si>
  <si>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</si>
  <si>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</si>
  <si>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</si>
  <si>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</si>
  <si>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</si>
  <si>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</si>
  <si>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</si>
  <si>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</si>
  <si>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</si>
  <si>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</si>
  <si>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</si>
  <si>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</si>
  <si>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</si>
  <si>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</si>
  <si>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</si>
  <si>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</si>
  <si>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</si>
  <si>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</si>
  <si>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</si>
  <si>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</si>
  <si>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</si>
  <si>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</si>
  <si>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</si>
  <si>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</si>
  <si>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</si>
  <si>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</si>
  <si>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</si>
  <si>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</si>
  <si>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</si>
  <si>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</si>
  <si>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</si>
  <si>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</si>
  <si>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</si>
  <si>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</si>
  <si>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</si>
  <si>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</si>
  <si>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</si>
  <si>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</si>
  <si>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</si>
  <si>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</si>
  <si>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</si>
  <si>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</si>
  <si>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</si>
  <si>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</si>
  <si>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</si>
  <si>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</si>
  <si>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</si>
  <si>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1사분기</t>
  </si>
  <si>
    <t>2사분기</t>
  </si>
  <si>
    <t>3사분기</t>
  </si>
  <si>
    <t>값</t>
  </si>
  <si>
    <t>합계 : 수량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</si>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</sst>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80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9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선재" refreshedDate="45748.550268865743" backgroundQuery="1" createdVersion="8" refreshedVersion="8" minRefreshableVersion="3" recordCount="30" xr:uid="{7EA5AF8B-3176-4B55-93C2-AF4B53C1C4C1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EBF0CD-AC6D-48ED-96F8-89CA2EB0C591}" name="피벗 테이블1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name="날짜1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80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4" workbookViewId="0">
      <selection activeCell="G6" sqref="G6"/>
    </sheetView>
  </sheetViews>
  <sheetFormatPr defaultRowHeight="16.899999999999999" x14ac:dyDescent="0.6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6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6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6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6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6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6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6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6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6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6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6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6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6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6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6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6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6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6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6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6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6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6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6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6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6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6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6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6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6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6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6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6">
      <c r="B34" t="s">
        <v>51</v>
      </c>
    </row>
    <row r="35" spans="2:7" x14ac:dyDescent="0.6">
      <c r="B35" t="b">
        <f>AND(FIND("화",C3),OR(MONTH(B3)=5,MONTH(B3)=7))</f>
        <v>0</v>
      </c>
    </row>
    <row r="37" spans="2:7" x14ac:dyDescent="0.6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6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6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6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6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6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opLeftCell="A19" workbookViewId="0">
      <selection activeCell="B34" sqref="B34"/>
    </sheetView>
  </sheetViews>
  <sheetFormatPr defaultRowHeight="16.899999999999999" x14ac:dyDescent="0.6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6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6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6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6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6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6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6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6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6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6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6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6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6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6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6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6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6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6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6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6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6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6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6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6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6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6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6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6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6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6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6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I3" sqref="I3"/>
    </sheetView>
  </sheetViews>
  <sheetFormatPr defaultRowHeight="16.899999999999999" x14ac:dyDescent="0.6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6">
      <c r="A2" t="s">
        <v>20</v>
      </c>
    </row>
    <row r="3" spans="1:15" x14ac:dyDescent="0.6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6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E4*F4*(1-(VLOOKUP(D4,$J$5:$O$8,MATCH(F4,$K$4:$O$4,1)+1,0)))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6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E5*F5*(1-(VLOOKUP(D5,$J$5:$O$8,MATCH(F5,$K$4:$O$4,1)+1,0)))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6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6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6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6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6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6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6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6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6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6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6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6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6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6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6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6" t="str">
        <f>INDEX($A$4:$H$33,MATCH(MAX($F$4:$F$33),$F$4:$F$33,0),4)&amp;"-"&amp;INDEX($A$4:$H$33,MATCH(MAX($F$4:$F$33),$F$4:$F$33,0),2)</f>
        <v>종합장-새싹문구</v>
      </c>
      <c r="K20" s="35"/>
      <c r="L20" s="35"/>
      <c r="M20" s="35"/>
    </row>
    <row r="21" spans="1:13" x14ac:dyDescent="0.6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6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6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6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6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6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6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6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6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6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6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6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6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4" sqref="D4"/>
    </sheetView>
  </sheetViews>
  <sheetFormatPr defaultRowHeight="16.899999999999999" x14ac:dyDescent="0.6"/>
  <cols>
    <col min="2" max="2" width="12.6875" bestFit="1" customWidth="1"/>
    <col min="3" max="3" width="8.25" bestFit="1" customWidth="1"/>
    <col min="4" max="9" width="10.125" bestFit="1" customWidth="1"/>
    <col min="10" max="11" width="14.625" bestFit="1" customWidth="1"/>
    <col min="12" max="33" width="11.1875" bestFit="1" customWidth="1"/>
    <col min="34" max="34" width="7.5" bestFit="1" customWidth="1"/>
  </cols>
  <sheetData>
    <row r="2" spans="2:9" x14ac:dyDescent="0.6">
      <c r="D2" s="37" t="s">
        <v>0</v>
      </c>
      <c r="E2" s="37" t="s">
        <v>57</v>
      </c>
    </row>
    <row r="3" spans="2:9" x14ac:dyDescent="0.6">
      <c r="D3" t="s">
        <v>54</v>
      </c>
      <c r="F3" t="s">
        <v>55</v>
      </c>
      <c r="H3" t="s">
        <v>56</v>
      </c>
    </row>
    <row r="4" spans="2:9" x14ac:dyDescent="0.6">
      <c r="B4" s="37" t="s">
        <v>1</v>
      </c>
      <c r="C4" s="37" t="s">
        <v>2</v>
      </c>
      <c r="D4" t="s">
        <v>53</v>
      </c>
      <c r="E4" t="s">
        <v>58</v>
      </c>
      <c r="F4" t="s">
        <v>53</v>
      </c>
      <c r="G4" t="s">
        <v>58</v>
      </c>
      <c r="H4" t="s">
        <v>53</v>
      </c>
      <c r="I4" t="s">
        <v>58</v>
      </c>
    </row>
    <row r="5" spans="2:9" x14ac:dyDescent="0.6">
      <c r="B5" t="s">
        <v>17</v>
      </c>
      <c r="D5" s="39">
        <v>30000</v>
      </c>
      <c r="E5" s="38">
        <v>164</v>
      </c>
      <c r="F5" s="39">
        <v>20000</v>
      </c>
      <c r="G5" s="38">
        <v>35</v>
      </c>
      <c r="H5" s="39">
        <v>15000</v>
      </c>
      <c r="I5" s="38">
        <v>51</v>
      </c>
    </row>
    <row r="6" spans="2:9" x14ac:dyDescent="0.6">
      <c r="C6" t="s">
        <v>13</v>
      </c>
      <c r="D6" s="39">
        <v>30000</v>
      </c>
      <c r="E6" s="38">
        <v>164</v>
      </c>
      <c r="F6" s="39">
        <v>15000</v>
      </c>
      <c r="G6" s="38">
        <v>24</v>
      </c>
      <c r="H6" s="39">
        <v>15000</v>
      </c>
      <c r="I6" s="38">
        <v>51</v>
      </c>
    </row>
    <row r="7" spans="2:9" x14ac:dyDescent="0.6">
      <c r="C7" t="s">
        <v>10</v>
      </c>
      <c r="D7" s="39" t="s">
        <v>59</v>
      </c>
      <c r="E7" s="38" t="s">
        <v>59</v>
      </c>
      <c r="F7" s="39">
        <v>5000</v>
      </c>
      <c r="G7" s="38">
        <v>11</v>
      </c>
      <c r="H7" s="39" t="s">
        <v>59</v>
      </c>
      <c r="I7" s="38" t="s">
        <v>59</v>
      </c>
    </row>
    <row r="8" spans="2:9" x14ac:dyDescent="0.6">
      <c r="B8" t="s">
        <v>8</v>
      </c>
      <c r="D8" s="39">
        <v>65000</v>
      </c>
      <c r="E8" s="38">
        <v>461</v>
      </c>
      <c r="F8" s="39">
        <v>30000</v>
      </c>
      <c r="G8" s="38">
        <v>179</v>
      </c>
      <c r="H8" s="39">
        <v>15000</v>
      </c>
      <c r="I8" s="38">
        <v>92</v>
      </c>
    </row>
    <row r="9" spans="2:9" x14ac:dyDescent="0.6">
      <c r="C9" t="s">
        <v>13</v>
      </c>
      <c r="D9" s="39">
        <v>45000</v>
      </c>
      <c r="E9" s="38">
        <v>197</v>
      </c>
      <c r="F9" s="39">
        <v>30000</v>
      </c>
      <c r="G9" s="38">
        <v>179</v>
      </c>
      <c r="H9" s="39">
        <v>15000</v>
      </c>
      <c r="I9" s="38">
        <v>92</v>
      </c>
    </row>
    <row r="10" spans="2:9" x14ac:dyDescent="0.6">
      <c r="C10" t="s">
        <v>10</v>
      </c>
      <c r="D10" s="39">
        <v>20000</v>
      </c>
      <c r="E10" s="38">
        <v>264</v>
      </c>
      <c r="F10" s="39" t="s">
        <v>59</v>
      </c>
      <c r="G10" s="38" t="s">
        <v>59</v>
      </c>
      <c r="H10" s="39" t="s">
        <v>59</v>
      </c>
      <c r="I10" s="38" t="s">
        <v>59</v>
      </c>
    </row>
    <row r="11" spans="2:9" x14ac:dyDescent="0.6">
      <c r="B11" t="s">
        <v>11</v>
      </c>
      <c r="D11" s="39">
        <v>1200</v>
      </c>
      <c r="E11" s="38">
        <v>57</v>
      </c>
      <c r="F11" s="39">
        <v>1000</v>
      </c>
      <c r="G11" s="38">
        <v>99</v>
      </c>
      <c r="H11" s="39" t="s">
        <v>59</v>
      </c>
      <c r="I11" s="38" t="s">
        <v>59</v>
      </c>
    </row>
    <row r="12" spans="2:9" x14ac:dyDescent="0.6">
      <c r="C12" t="s">
        <v>7</v>
      </c>
      <c r="D12" s="39">
        <v>1200</v>
      </c>
      <c r="E12" s="38">
        <v>57</v>
      </c>
      <c r="F12" s="39" t="s">
        <v>59</v>
      </c>
      <c r="G12" s="38" t="s">
        <v>59</v>
      </c>
      <c r="H12" s="39" t="s">
        <v>59</v>
      </c>
      <c r="I12" s="38" t="s">
        <v>59</v>
      </c>
    </row>
    <row r="13" spans="2:9" x14ac:dyDescent="0.6">
      <c r="C13" t="s">
        <v>16</v>
      </c>
      <c r="D13" s="39" t="s">
        <v>59</v>
      </c>
      <c r="E13" s="38" t="s">
        <v>59</v>
      </c>
      <c r="F13" s="39">
        <v>1000</v>
      </c>
      <c r="G13" s="38">
        <v>99</v>
      </c>
      <c r="H13" s="39" t="s">
        <v>59</v>
      </c>
      <c r="I13" s="38" t="s">
        <v>59</v>
      </c>
    </row>
    <row r="14" spans="2:9" x14ac:dyDescent="0.6">
      <c r="B14" t="s">
        <v>14</v>
      </c>
      <c r="D14" s="39">
        <v>7000</v>
      </c>
      <c r="E14" s="38">
        <v>178</v>
      </c>
      <c r="F14" s="39">
        <v>8200</v>
      </c>
      <c r="G14" s="38">
        <v>248</v>
      </c>
      <c r="H14" s="39">
        <v>6000</v>
      </c>
      <c r="I14" s="38">
        <v>51</v>
      </c>
    </row>
    <row r="15" spans="2:9" x14ac:dyDescent="0.6">
      <c r="C15" t="s">
        <v>7</v>
      </c>
      <c r="D15" s="39" t="s">
        <v>59</v>
      </c>
      <c r="E15" s="38" t="s">
        <v>59</v>
      </c>
      <c r="F15" s="39">
        <v>1200</v>
      </c>
      <c r="G15" s="38">
        <v>99</v>
      </c>
      <c r="H15" s="39" t="s">
        <v>59</v>
      </c>
      <c r="I15" s="38" t="s">
        <v>59</v>
      </c>
    </row>
    <row r="16" spans="2:9" x14ac:dyDescent="0.6">
      <c r="C16" t="s">
        <v>16</v>
      </c>
      <c r="D16" s="39">
        <v>2000</v>
      </c>
      <c r="E16" s="38">
        <v>149</v>
      </c>
      <c r="F16" s="39">
        <v>2000</v>
      </c>
      <c r="G16" s="38">
        <v>95</v>
      </c>
      <c r="H16" s="39">
        <v>1000</v>
      </c>
      <c r="I16" s="38">
        <v>29</v>
      </c>
    </row>
    <row r="17" spans="2:9" x14ac:dyDescent="0.6">
      <c r="C17" t="s">
        <v>10</v>
      </c>
      <c r="D17" s="39">
        <v>5000</v>
      </c>
      <c r="E17" s="38">
        <v>29</v>
      </c>
      <c r="F17" s="39">
        <v>5000</v>
      </c>
      <c r="G17" s="38">
        <v>54</v>
      </c>
      <c r="H17" s="39">
        <v>5000</v>
      </c>
      <c r="I17" s="38">
        <v>22</v>
      </c>
    </row>
    <row r="18" spans="2:9" x14ac:dyDescent="0.6">
      <c r="B18" t="s">
        <v>5</v>
      </c>
      <c r="D18" s="39">
        <v>2400</v>
      </c>
      <c r="E18" s="38">
        <v>135</v>
      </c>
      <c r="F18" s="39">
        <v>1200</v>
      </c>
      <c r="G18" s="38">
        <v>16</v>
      </c>
      <c r="H18" s="39">
        <v>5000</v>
      </c>
      <c r="I18" s="38">
        <v>86</v>
      </c>
    </row>
    <row r="19" spans="2:9" x14ac:dyDescent="0.6">
      <c r="C19" t="s">
        <v>7</v>
      </c>
      <c r="D19" s="39">
        <v>2400</v>
      </c>
      <c r="E19" s="38">
        <v>135</v>
      </c>
      <c r="F19" s="39">
        <v>1200</v>
      </c>
      <c r="G19" s="38">
        <v>16</v>
      </c>
      <c r="H19" s="39" t="s">
        <v>59</v>
      </c>
      <c r="I19" s="38" t="s">
        <v>59</v>
      </c>
    </row>
    <row r="20" spans="2:9" x14ac:dyDescent="0.6">
      <c r="C20" t="s">
        <v>10</v>
      </c>
      <c r="D20" s="39" t="s">
        <v>59</v>
      </c>
      <c r="E20" s="38" t="s">
        <v>59</v>
      </c>
      <c r="F20" s="39" t="s">
        <v>59</v>
      </c>
      <c r="G20" s="38" t="s">
        <v>59</v>
      </c>
      <c r="H20" s="39">
        <v>5000</v>
      </c>
      <c r="I20" s="38">
        <v>86</v>
      </c>
    </row>
    <row r="21" spans="2:9" x14ac:dyDescent="0.6">
      <c r="B21" t="s">
        <v>52</v>
      </c>
      <c r="D21" s="39">
        <v>105600</v>
      </c>
      <c r="E21" s="38">
        <v>995</v>
      </c>
      <c r="F21" s="39">
        <v>60400</v>
      </c>
      <c r="G21" s="38">
        <v>577</v>
      </c>
      <c r="H21" s="39">
        <v>41000</v>
      </c>
      <c r="I21" s="38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23" workbookViewId="0">
      <selection activeCell="B2" sqref="B2:G38"/>
    </sheetView>
  </sheetViews>
  <sheetFormatPr defaultRowHeight="16.899999999999999" outlineLevelRow="3" x14ac:dyDescent="0.6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6">
      <c r="B1" t="s">
        <v>27</v>
      </c>
    </row>
    <row r="2" spans="2:7" x14ac:dyDescent="0.6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6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6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6">
      <c r="B5" s="15"/>
      <c r="C5" s="14"/>
      <c r="D5" s="14"/>
      <c r="E5" s="40" t="s">
        <v>64</v>
      </c>
      <c r="F5" s="45">
        <f>SUBTOTAL(3,F3:F4)</f>
        <v>2</v>
      </c>
      <c r="G5" s="24"/>
    </row>
    <row r="6" spans="2:7" outlineLevel="3" x14ac:dyDescent="0.6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6">
      <c r="B7" s="15"/>
      <c r="C7" s="14"/>
      <c r="D7" s="14"/>
      <c r="E7" s="40" t="s">
        <v>65</v>
      </c>
      <c r="F7" s="45">
        <f>SUBTOTAL(3,F6:F6)</f>
        <v>1</v>
      </c>
      <c r="G7" s="24"/>
    </row>
    <row r="8" spans="2:7" outlineLevel="1" x14ac:dyDescent="0.6">
      <c r="B8" s="15"/>
      <c r="C8" s="40" t="s">
        <v>60</v>
      </c>
      <c r="D8" s="14"/>
      <c r="E8" s="14"/>
      <c r="F8" s="24"/>
      <c r="G8" s="24">
        <f>SUBTOTAL(9,G3:G6)</f>
        <v>246</v>
      </c>
    </row>
    <row r="9" spans="2:7" outlineLevel="3" x14ac:dyDescent="0.6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6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6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6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6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6">
      <c r="B14" s="15"/>
      <c r="C14" s="14"/>
      <c r="D14" s="14"/>
      <c r="E14" s="40" t="s">
        <v>64</v>
      </c>
      <c r="F14" s="45">
        <f>SUBTOTAL(3,F9:F13)</f>
        <v>5</v>
      </c>
      <c r="G14" s="24"/>
    </row>
    <row r="15" spans="2:7" outlineLevel="3" x14ac:dyDescent="0.6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6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6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6">
      <c r="B18" s="15"/>
      <c r="C18" s="14"/>
      <c r="D18" s="14"/>
      <c r="E18" s="40" t="s">
        <v>66</v>
      </c>
      <c r="F18" s="45">
        <f>SUBTOTAL(3,F15:F17)</f>
        <v>3</v>
      </c>
      <c r="G18" s="24"/>
    </row>
    <row r="19" spans="2:7" outlineLevel="1" x14ac:dyDescent="0.6">
      <c r="B19" s="15"/>
      <c r="C19" s="40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6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6">
      <c r="B21" s="15"/>
      <c r="C21" s="14"/>
      <c r="D21" s="14"/>
      <c r="E21" s="40" t="s">
        <v>64</v>
      </c>
      <c r="F21" s="45">
        <f>SUBTOTAL(3,F20:F20)</f>
        <v>1</v>
      </c>
      <c r="G21" s="24"/>
    </row>
    <row r="22" spans="2:7" outlineLevel="3" x14ac:dyDescent="0.6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6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6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6">
      <c r="B25" s="15"/>
      <c r="C25" s="14"/>
      <c r="D25" s="14"/>
      <c r="E25" s="40" t="s">
        <v>67</v>
      </c>
      <c r="F25" s="45">
        <f>SUBTOTAL(3,F22:F24)</f>
        <v>3</v>
      </c>
      <c r="G25" s="24"/>
    </row>
    <row r="26" spans="2:7" outlineLevel="3" x14ac:dyDescent="0.6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6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6">
      <c r="B28" s="15"/>
      <c r="C28" s="14"/>
      <c r="D28" s="14"/>
      <c r="E28" s="40" t="s">
        <v>66</v>
      </c>
      <c r="F28" s="45">
        <f>SUBTOTAL(3,F26:F27)</f>
        <v>2</v>
      </c>
      <c r="G28" s="24"/>
    </row>
    <row r="29" spans="2:7" outlineLevel="1" x14ac:dyDescent="0.6">
      <c r="B29" s="15"/>
      <c r="C29" s="40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6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6">
      <c r="B31" s="15"/>
      <c r="C31" s="14"/>
      <c r="D31" s="14"/>
      <c r="E31" s="40" t="s">
        <v>64</v>
      </c>
      <c r="F31" s="45">
        <f>SUBTOTAL(3,F30:F30)</f>
        <v>1</v>
      </c>
      <c r="G31" s="24"/>
    </row>
    <row r="32" spans="2:7" outlineLevel="3" x14ac:dyDescent="0.6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6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6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6">
      <c r="B35" s="41"/>
      <c r="C35" s="42"/>
      <c r="D35" s="42"/>
      <c r="E35" s="44" t="s">
        <v>65</v>
      </c>
      <c r="F35" s="46">
        <f>SUBTOTAL(3,F32:F34)</f>
        <v>3</v>
      </c>
      <c r="G35" s="43"/>
    </row>
    <row r="36" spans="2:7" outlineLevel="1" x14ac:dyDescent="0.6">
      <c r="B36" s="41"/>
      <c r="C36" s="44" t="s">
        <v>63</v>
      </c>
      <c r="D36" s="42"/>
      <c r="E36" s="42"/>
      <c r="F36" s="43"/>
      <c r="G36" s="43">
        <f>SUBTOTAL(9,G30:G34)</f>
        <v>223</v>
      </c>
    </row>
    <row r="37" spans="2:7" x14ac:dyDescent="0.6">
      <c r="B37" s="41"/>
      <c r="C37" s="44"/>
      <c r="D37" s="42"/>
      <c r="E37" s="44" t="s">
        <v>68</v>
      </c>
      <c r="F37" s="46">
        <f>SUBTOTAL(3,F3:F34)</f>
        <v>21</v>
      </c>
      <c r="G37" s="43"/>
    </row>
    <row r="38" spans="2:7" x14ac:dyDescent="0.6">
      <c r="B38" s="41"/>
      <c r="C38" s="44" t="s">
        <v>52</v>
      </c>
      <c r="D38" s="42"/>
      <c r="E38" s="42"/>
      <c r="F38" s="43"/>
      <c r="G38" s="43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L13" sqref="L13"/>
    </sheetView>
  </sheetViews>
  <sheetFormatPr defaultRowHeight="16.899999999999999" x14ac:dyDescent="0.6"/>
  <cols>
    <col min="1" max="1" width="11.875" customWidth="1"/>
    <col min="2" max="2" width="11.875" bestFit="1" customWidth="1"/>
  </cols>
  <sheetData>
    <row r="1" spans="1:2" x14ac:dyDescent="0.6">
      <c r="A1" t="s">
        <v>69</v>
      </c>
    </row>
    <row r="2" spans="1:2" x14ac:dyDescent="0.6">
      <c r="A2" s="11" t="s">
        <v>2</v>
      </c>
      <c r="B2" s="11" t="s">
        <v>19</v>
      </c>
    </row>
    <row r="3" spans="1:2" x14ac:dyDescent="0.6">
      <c r="A3" s="12" t="s">
        <v>13</v>
      </c>
      <c r="B3" s="13">
        <v>9169500</v>
      </c>
    </row>
    <row r="4" spans="1:2" x14ac:dyDescent="0.6">
      <c r="A4" s="12" t="s">
        <v>7</v>
      </c>
      <c r="B4" s="13">
        <v>34651200</v>
      </c>
    </row>
    <row r="5" spans="1:2" x14ac:dyDescent="0.6">
      <c r="A5" s="12" t="s">
        <v>16</v>
      </c>
      <c r="B5" s="13">
        <v>35082000</v>
      </c>
    </row>
    <row r="6" spans="1:2" x14ac:dyDescent="0.6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H5" sqref="H5"/>
    </sheetView>
  </sheetViews>
  <sheetFormatPr defaultRowHeight="16.899999999999999" x14ac:dyDescent="0.6"/>
  <cols>
    <col min="1" max="1" width="4.5" customWidth="1"/>
    <col min="2" max="7" width="11.875" customWidth="1"/>
  </cols>
  <sheetData>
    <row r="4" spans="2:7" x14ac:dyDescent="0.6">
      <c r="B4" t="s">
        <v>31</v>
      </c>
    </row>
    <row r="5" spans="2:7" x14ac:dyDescent="0.6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6">
      <c r="B6" s="28" t="s">
        <v>38</v>
      </c>
      <c r="C6" s="29" t="s">
        <v>39</v>
      </c>
      <c r="D6" s="29">
        <v>54</v>
      </c>
      <c r="E6" s="29">
        <v>2002</v>
      </c>
      <c r="F6" s="47">
        <v>1</v>
      </c>
      <c r="G6" s="30">
        <v>92</v>
      </c>
    </row>
    <row r="7" spans="2:7" x14ac:dyDescent="0.6">
      <c r="B7" s="28" t="s">
        <v>40</v>
      </c>
      <c r="C7" s="29" t="s">
        <v>41</v>
      </c>
      <c r="D7" s="29">
        <v>60</v>
      </c>
      <c r="E7" s="29">
        <v>1997</v>
      </c>
      <c r="F7" s="47">
        <v>0</v>
      </c>
      <c r="G7" s="30">
        <v>95</v>
      </c>
    </row>
    <row r="8" spans="2:7" x14ac:dyDescent="0.6">
      <c r="B8" s="28" t="s">
        <v>38</v>
      </c>
      <c r="C8" s="29" t="s">
        <v>42</v>
      </c>
      <c r="D8" s="29">
        <v>50</v>
      </c>
      <c r="E8" s="29">
        <v>2007</v>
      </c>
      <c r="F8" s="47">
        <v>1</v>
      </c>
      <c r="G8" s="30">
        <v>93</v>
      </c>
    </row>
    <row r="9" spans="2:7" x14ac:dyDescent="0.6">
      <c r="B9" s="28" t="s">
        <v>40</v>
      </c>
      <c r="C9" s="29" t="s">
        <v>43</v>
      </c>
      <c r="D9" s="29">
        <v>59</v>
      </c>
      <c r="E9" s="29">
        <v>1998</v>
      </c>
      <c r="F9" s="47">
        <v>0</v>
      </c>
      <c r="G9" s="30">
        <v>99</v>
      </c>
    </row>
    <row r="10" spans="2:7" x14ac:dyDescent="0.6">
      <c r="B10" s="28" t="s">
        <v>38</v>
      </c>
      <c r="C10" s="29" t="s">
        <v>44</v>
      </c>
      <c r="D10" s="29">
        <v>48</v>
      </c>
      <c r="E10" s="29">
        <v>2009</v>
      </c>
      <c r="F10" s="47">
        <v>1</v>
      </c>
      <c r="G10" s="30">
        <v>98</v>
      </c>
    </row>
    <row r="11" spans="2:7" x14ac:dyDescent="0.6">
      <c r="B11" s="28" t="s">
        <v>40</v>
      </c>
      <c r="C11" s="29" t="s">
        <v>45</v>
      </c>
      <c r="D11" s="29">
        <v>51</v>
      </c>
      <c r="E11" s="29">
        <v>2006</v>
      </c>
      <c r="F11" s="47">
        <v>1</v>
      </c>
      <c r="G11" s="30">
        <v>94</v>
      </c>
    </row>
    <row r="12" spans="2:7" x14ac:dyDescent="0.6">
      <c r="B12" s="28" t="s">
        <v>38</v>
      </c>
      <c r="C12" s="29" t="s">
        <v>46</v>
      </c>
      <c r="D12" s="29">
        <v>54</v>
      </c>
      <c r="E12" s="29">
        <v>2003</v>
      </c>
      <c r="F12" s="47">
        <v>1</v>
      </c>
      <c r="G12" s="30">
        <v>91</v>
      </c>
    </row>
    <row r="13" spans="2:7" x14ac:dyDescent="0.6">
      <c r="B13" s="28" t="s">
        <v>40</v>
      </c>
      <c r="C13" s="29" t="s">
        <v>47</v>
      </c>
      <c r="D13" s="29">
        <v>58</v>
      </c>
      <c r="E13" s="29">
        <v>1999</v>
      </c>
      <c r="F13" s="47">
        <v>0</v>
      </c>
      <c r="G13" s="30">
        <v>96</v>
      </c>
    </row>
    <row r="14" spans="2:7" x14ac:dyDescent="0.6">
      <c r="B14" s="28" t="s">
        <v>48</v>
      </c>
      <c r="C14" s="29" t="s">
        <v>49</v>
      </c>
      <c r="D14" s="29">
        <v>61</v>
      </c>
      <c r="E14" s="29">
        <v>1996</v>
      </c>
      <c r="F14" s="47">
        <v>1</v>
      </c>
      <c r="G14" s="30">
        <v>91</v>
      </c>
    </row>
    <row r="15" spans="2:7" x14ac:dyDescent="0.6">
      <c r="B15" s="31" t="s">
        <v>40</v>
      </c>
      <c r="C15" s="32" t="s">
        <v>50</v>
      </c>
      <c r="D15" s="32">
        <v>52</v>
      </c>
      <c r="E15" s="32">
        <v>2005</v>
      </c>
      <c r="F15" s="48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A4" sqref="A4:F4"/>
    </sheetView>
  </sheetViews>
  <sheetFormatPr defaultRowHeight="16.899999999999999" x14ac:dyDescent="0.6"/>
  <cols>
    <col min="1" max="1" width="11.125" bestFit="1" customWidth="1"/>
    <col min="8" max="8" width="14.5" customWidth="1"/>
  </cols>
  <sheetData>
    <row r="1" spans="1:10" x14ac:dyDescent="0.6">
      <c r="A1" t="s">
        <v>20</v>
      </c>
    </row>
    <row r="2" spans="1:10" x14ac:dyDescent="0.6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6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6">
      <c r="A4" s="15"/>
      <c r="B4" s="14"/>
      <c r="C4" s="14"/>
      <c r="D4" s="16"/>
      <c r="E4" s="16"/>
      <c r="F4" s="16"/>
    </row>
    <row r="5" spans="1:10" x14ac:dyDescent="0.6">
      <c r="A5" s="15"/>
      <c r="B5" s="14"/>
      <c r="C5" s="14"/>
      <c r="D5" s="16"/>
      <c r="E5" s="16"/>
      <c r="F5" s="16"/>
    </row>
    <row r="6" spans="1:10" x14ac:dyDescent="0.6">
      <c r="A6" s="15"/>
      <c r="B6" s="14"/>
      <c r="C6" s="14"/>
      <c r="D6" s="16"/>
      <c r="E6" s="16"/>
      <c r="F6" s="16"/>
    </row>
    <row r="7" spans="1:10" x14ac:dyDescent="0.6">
      <c r="A7" s="14"/>
      <c r="B7" s="14"/>
      <c r="C7" s="14"/>
      <c r="D7" s="16"/>
      <c r="E7" s="16"/>
      <c r="F7" s="16"/>
    </row>
    <row r="8" spans="1:10" x14ac:dyDescent="0.6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6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6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6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6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6">
      <c r="A13" s="14"/>
      <c r="B13" s="14"/>
      <c r="C13" s="14"/>
      <c r="D13" s="16"/>
      <c r="E13" s="16"/>
      <c r="F13" s="16"/>
    </row>
    <row r="14" spans="1:10" x14ac:dyDescent="0.6">
      <c r="A14" s="14"/>
      <c r="B14" s="14"/>
      <c r="C14" s="14"/>
      <c r="D14" s="16"/>
      <c r="E14" s="16"/>
      <c r="F14" s="16"/>
    </row>
    <row r="15" spans="1:10" x14ac:dyDescent="0.6">
      <c r="A15" s="14"/>
      <c r="B15" s="14"/>
      <c r="C15" s="14"/>
      <c r="D15" s="16"/>
      <c r="E15" s="16"/>
      <c r="F15" s="16"/>
    </row>
    <row r="16" spans="1:10" x14ac:dyDescent="0.6">
      <c r="A16" s="14"/>
      <c r="B16" s="14"/>
      <c r="C16" s="14"/>
      <c r="D16" s="16"/>
      <c r="E16" s="16"/>
      <c r="F16" s="16"/>
    </row>
    <row r="17" spans="1:6" x14ac:dyDescent="0.6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204788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최선재/정치외교학과</cp:lastModifiedBy>
  <cp:lastPrinted>2025-04-01T04:02:53Z</cp:lastPrinted>
  <dcterms:created xsi:type="dcterms:W3CDTF">2023-08-09T00:13:15Z</dcterms:created>
  <dcterms:modified xsi:type="dcterms:W3CDTF">2025-04-01T04:42:34Z</dcterms:modified>
</cp:coreProperties>
</file>