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bcde\OneDrive\바탕 화면\"/>
    </mc:Choice>
  </mc:AlternateContent>
  <xr:revisionPtr revIDLastSave="0" documentId="13_ncr:1_{84ED30C8-43E3-487C-B9A6-9515146935BA}" xr6:coauthVersionLast="47" xr6:coauthVersionMax="47" xr10:uidLastSave="{00000000-0000-0000-0000-000000000000}"/>
  <bookViews>
    <workbookView xWindow="-120" yWindow="-120" windowWidth="29040" windowHeight="15840" tabRatio="771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5" l="1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J20" i="3"/>
  <c r="M13" i="3" a="1"/>
  <c r="M13" i="3" s="1"/>
  <c r="M14" i="3" a="1"/>
  <c r="M14" i="3"/>
  <c r="M15" i="3" a="1"/>
  <c r="M15" i="3" s="1"/>
  <c r="M16" i="3" a="1"/>
  <c r="M16" i="3"/>
  <c r="M12" i="3" a="1"/>
  <c r="M12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K13" i="3" a="1"/>
  <c r="K13" i="3" s="1"/>
  <c r="K14" i="3" a="1"/>
  <c r="K14" i="3"/>
  <c r="K15" i="3" a="1"/>
  <c r="K15" i="3" s="1"/>
  <c r="K16" i="3" a="1"/>
  <c r="K16" i="3" s="1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B35" i="1"/>
  <c r="H5" i="3" a="1"/>
  <c r="H21" i="3" a="1"/>
  <c r="H11" i="3" a="1"/>
  <c r="H8" i="3" a="1"/>
  <c r="H6" i="3" a="1"/>
  <c r="H22" i="3" a="1"/>
  <c r="H19" i="3" a="1"/>
  <c r="H24" i="3" a="1"/>
  <c r="H23" i="3" a="1"/>
  <c r="H12" i="3" a="1"/>
  <c r="H9" i="3" a="1"/>
  <c r="H25" i="3" a="1"/>
  <c r="H15" i="3" a="1"/>
  <c r="H20" i="3" a="1"/>
  <c r="H10" i="3" a="1"/>
  <c r="H26" i="3" a="1"/>
  <c r="H27" i="3" a="1"/>
  <c r="H29" i="3" a="1"/>
  <c r="H14" i="3" a="1"/>
  <c r="H13" i="3" a="1"/>
  <c r="H4" i="3" a="1"/>
  <c r="H17" i="3" a="1"/>
  <c r="H33" i="3" a="1"/>
  <c r="H31" i="3" a="1"/>
  <c r="H32" i="3" a="1"/>
  <c r="H18" i="3" a="1"/>
  <c r="H7" i="3" a="1"/>
  <c r="H16" i="3" a="1"/>
  <c r="H28" i="3" a="1"/>
  <c r="H30" i="3" a="1"/>
  <c r="H4" i="3" l="1"/>
  <c r="H24" i="3"/>
  <c r="H16" i="3"/>
  <c r="H12" i="3"/>
  <c r="H27" i="3"/>
  <c r="H19" i="3"/>
  <c r="H7" i="3"/>
  <c r="H30" i="3"/>
  <c r="H26" i="3"/>
  <c r="H22" i="3"/>
  <c r="H18" i="3"/>
  <c r="H14" i="3"/>
  <c r="H10" i="3"/>
  <c r="H6" i="3"/>
  <c r="H32" i="3"/>
  <c r="H28" i="3"/>
  <c r="H20" i="3"/>
  <c r="H8" i="3"/>
  <c r="H31" i="3"/>
  <c r="H23" i="3"/>
  <c r="H15" i="3"/>
  <c r="H11" i="3"/>
  <c r="H33" i="3"/>
  <c r="H29" i="3"/>
  <c r="H25" i="3"/>
  <c r="H21" i="3"/>
  <c r="H17" i="3"/>
  <c r="H13" i="3"/>
  <c r="H9" i="3"/>
  <c r="H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A095A4E-F87D-4DFD-BEE3-6475D2E83D50}" keepAlive="1" name="쿼리 - 학용품판매" description="통합 문서의 '학용품판매' 쿼리에 대한 연결입니다." type="5" refreshedVersion="8" background="1">
    <dbPr connection="Provider=Microsoft.Mashup.OleDb.1;Data Source=$Workbook$;Location=학용품판매;Extended Properties=&quot;&quot;" command="SELECT * FROM [학용품판매]"/>
  </connection>
  <connection id="2" xr16:uid="{33541256-C3F4-45D6-B237-40A5013291D6}" sourceFile="C:\Users\abcde\Downloads\2024 컴활 1급 실기 기출문제집_실습예제 240710 update\길벗컴활1급기출\01 시험장따라하기\학용품.accdb" keepAlive="1" name="학용품" type="5" refreshedVersion="8" background="1">
    <dbPr connection="Provider=Microsoft.ACE.OLEDB.12.0;User ID=Admin;Data Source=C:\Users\abcde\Downloads\2024 컴활 1급 실기 기출문제집_실습예제 240710 update\길벗컴활1급기출\01 시험장따라하기\학용품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학용품판매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<sst xmlns="http://schemas.openxmlformats.org/spreadsheetml/2006/main" count="531" uniqueCount="71">
  <si>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</si>
  <si>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</si>
  <si>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</si>
  <si>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</si>
  <si>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</si>
  <si>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</si>
  <si>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</si>
  <si>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</si>
  <si>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</si>
  <si>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</si>
  <si>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</si>
  <si>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</si>
  <si>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</si>
  <si>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</si>
  <si>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</si>
  <si>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</si>
  <si>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</si>
  <si>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</si>
  <si>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</si>
  <si>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</si>
  <si>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</si>
  <si>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</si>
  <si>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</si>
  <si>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</si>
  <si>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</si>
  <si>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</si>
  <si>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</si>
  <si>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</si>
  <si>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</si>
  <si>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</si>
  <si>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</si>
  <si>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</si>
  <si>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</si>
  <si>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</si>
  <si>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</si>
  <si>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</si>
  <si>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</si>
  <si>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</si>
  <si>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</si>
  <si>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</si>
  <si>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</si>
  <si>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</si>
  <si>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</si>
  <si>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</si>
  <si>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</si>
  <si>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</si>
  <si>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</si>
  <si>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</si>
  <si>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</si>
  <si>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</si>
  <si>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</si>
  <si>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</si>
  <si>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</si>
  <si>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</si>
  <si>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분기(날짜)</t>
  </si>
  <si>
    <t>1사분기</t>
  </si>
  <si>
    <t>2사분기</t>
  </si>
  <si>
    <t>3사분기</t>
  </si>
  <si>
    <t>값</t>
  </si>
  <si>
    <t>합계 : 수량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</si>
  <si>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</si>
  <si>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</si>
  <si>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</si>
  <si>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</si>
  <si>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</si>
  <si>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</si>
  <si>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</si>
  <si>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</si>
  <si>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</si>
  <si>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판매현황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</si>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</sst>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5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1" defaultTableStyle="TableStyleMedium2" defaultPivotStyle="PivotStyleLight16">
    <tableStyle name="Invisible" pivot="0" table="0" count="0" xr9:uid="{A0A1A1A5-4CFC-44E7-BC1C-AE6805CFC34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" refreshedDate="45736.499323611111" backgroundQuery="1" createdVersion="8" refreshedVersion="8" minRefreshableVersion="3" recordCount="30" xr:uid="{67863586-731A-4927-9DA3-AAC3CF65FE36}">
  <cacheSource type="external" connectionId="2"/>
  <cacheFields count="7">
    <cacheField name="날짜" numFmtId="0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6"/>
    </cacheField>
    <cacheField name="문구점" numFmtId="0">
      <sharedItems count="5">
        <s v="화진아트"/>
        <s v="모닝아트"/>
        <s v="새싹문구"/>
        <s v="신화상사"/>
        <s v="남경문구"/>
      </sharedItems>
    </cacheField>
    <cacheField name="품목코드" numFmtId="0">
      <sharedItems count="4">
        <s v="C653"/>
        <s v="D381"/>
        <s v="E782"/>
        <s v="Z837"/>
      </sharedItems>
    </cacheField>
    <cacheField name="품목" numFmtId="0">
      <sharedItems count="4">
        <s v="연필"/>
        <s v="크레파스"/>
        <s v="리코더"/>
        <s v="종합장"/>
      </sharedItems>
    </cacheField>
    <cacheField name="단가" numFmtId="0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</r>
  <r>
    <x v="1"/>
    <x v="1"/>
    <x v="1"/>
    <x v="1"/>
    <x v="1"/>
    <x v="1"/>
  </r>
  <r>
    <x v="2"/>
    <x v="1"/>
    <x v="1"/>
    <x v="1"/>
    <x v="1"/>
    <x v="2"/>
  </r>
  <r>
    <x v="3"/>
    <x v="2"/>
    <x v="0"/>
    <x v="0"/>
    <x v="0"/>
    <x v="3"/>
  </r>
  <r>
    <x v="4"/>
    <x v="1"/>
    <x v="2"/>
    <x v="2"/>
    <x v="2"/>
    <x v="4"/>
  </r>
  <r>
    <x v="5"/>
    <x v="3"/>
    <x v="3"/>
    <x v="3"/>
    <x v="3"/>
    <x v="5"/>
  </r>
  <r>
    <x v="6"/>
    <x v="4"/>
    <x v="2"/>
    <x v="2"/>
    <x v="2"/>
    <x v="6"/>
  </r>
  <r>
    <x v="7"/>
    <x v="1"/>
    <x v="1"/>
    <x v="1"/>
    <x v="1"/>
    <x v="7"/>
  </r>
  <r>
    <x v="8"/>
    <x v="3"/>
    <x v="1"/>
    <x v="1"/>
    <x v="1"/>
    <x v="8"/>
  </r>
  <r>
    <x v="9"/>
    <x v="0"/>
    <x v="0"/>
    <x v="0"/>
    <x v="0"/>
    <x v="9"/>
  </r>
  <r>
    <x v="10"/>
    <x v="1"/>
    <x v="2"/>
    <x v="2"/>
    <x v="2"/>
    <x v="10"/>
  </r>
  <r>
    <x v="11"/>
    <x v="4"/>
    <x v="2"/>
    <x v="2"/>
    <x v="2"/>
    <x v="11"/>
  </r>
  <r>
    <x v="12"/>
    <x v="1"/>
    <x v="1"/>
    <x v="1"/>
    <x v="1"/>
    <x v="12"/>
  </r>
  <r>
    <x v="13"/>
    <x v="1"/>
    <x v="2"/>
    <x v="2"/>
    <x v="2"/>
    <x v="13"/>
  </r>
  <r>
    <x v="14"/>
    <x v="3"/>
    <x v="3"/>
    <x v="3"/>
    <x v="3"/>
    <x v="3"/>
  </r>
  <r>
    <x v="15"/>
    <x v="4"/>
    <x v="1"/>
    <x v="1"/>
    <x v="1"/>
    <x v="14"/>
  </r>
  <r>
    <x v="16"/>
    <x v="3"/>
    <x v="3"/>
    <x v="3"/>
    <x v="3"/>
    <x v="3"/>
  </r>
  <r>
    <x v="17"/>
    <x v="3"/>
    <x v="1"/>
    <x v="1"/>
    <x v="1"/>
    <x v="15"/>
  </r>
  <r>
    <x v="18"/>
    <x v="3"/>
    <x v="0"/>
    <x v="0"/>
    <x v="0"/>
    <x v="16"/>
  </r>
  <r>
    <x v="19"/>
    <x v="1"/>
    <x v="2"/>
    <x v="2"/>
    <x v="2"/>
    <x v="16"/>
  </r>
  <r>
    <x v="20"/>
    <x v="3"/>
    <x v="3"/>
    <x v="3"/>
    <x v="3"/>
    <x v="17"/>
  </r>
  <r>
    <x v="21"/>
    <x v="2"/>
    <x v="3"/>
    <x v="3"/>
    <x v="3"/>
    <x v="16"/>
  </r>
  <r>
    <x v="22"/>
    <x v="4"/>
    <x v="2"/>
    <x v="2"/>
    <x v="2"/>
    <x v="18"/>
  </r>
  <r>
    <x v="23"/>
    <x v="0"/>
    <x v="0"/>
    <x v="0"/>
    <x v="0"/>
    <x v="19"/>
  </r>
  <r>
    <x v="24"/>
    <x v="1"/>
    <x v="2"/>
    <x v="2"/>
    <x v="2"/>
    <x v="20"/>
  </r>
  <r>
    <x v="25"/>
    <x v="4"/>
    <x v="2"/>
    <x v="2"/>
    <x v="2"/>
    <x v="21"/>
  </r>
  <r>
    <x v="26"/>
    <x v="3"/>
    <x v="1"/>
    <x v="1"/>
    <x v="1"/>
    <x v="22"/>
  </r>
  <r>
    <x v="27"/>
    <x v="0"/>
    <x v="1"/>
    <x v="1"/>
    <x v="1"/>
    <x v="23"/>
  </r>
  <r>
    <x v="28"/>
    <x v="3"/>
    <x v="3"/>
    <x v="3"/>
    <x v="3"/>
    <x v="8"/>
  </r>
  <r>
    <x v="29"/>
    <x v="1"/>
    <x v="2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9CD2116-B310-449E-8EFE-6B3F7F0B9CEA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>
  <location ref="B3:I22" firstHeaderRow="1" firstDataRow="3" firstDataCol="2"/>
  <pivotFields count="7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compact="0" showAll="0"/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3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6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4" baseField="3" baseItem="2" numFmtId="177"/>
    <dataField name="합계 : 수량" fld="5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topLeftCell="A3" workbookViewId="0">
      <selection activeCell="J22" sqref="J22"/>
    </sheetView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</cols>
  <sheetData>
    <row r="2" spans="2:7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3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3">
      <c r="B34" t="s">
        <v>51</v>
      </c>
    </row>
    <row r="35" spans="2:7" x14ac:dyDescent="0.3">
      <c r="B35" t="b">
        <f>AND(FIND("화",C3),OR(MONTH(B3)=5,MONTH(B3)=7))</f>
        <v>0</v>
      </c>
    </row>
    <row r="37" spans="2:7" x14ac:dyDescent="0.3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3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3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3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3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3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AND(ISEVEN(ROW($B3)),LEFT($D3,1)="E")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/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H5" sqref="H5"/>
    </sheetView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2.25" customWidth="1"/>
    <col min="14" max="14" width="5.375" bestFit="1" customWidth="1"/>
    <col min="15" max="15" width="6.375" bestFit="1" customWidth="1"/>
  </cols>
  <sheetData>
    <row r="2" spans="1:15" x14ac:dyDescent="0.3">
      <c r="A2" t="s">
        <v>20</v>
      </c>
    </row>
    <row r="3" spans="1:15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E4*F4*(1-VLOOKUP(D4,$J$5:$O$8,MATCH(F4,$K$4:$O$4,1)+1))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E5*F5*(1-VLOOKUP(D5,$J$5:$O$8,MATCH(F5,$K$4:$O$4,1)+1))</f>
        <v>26970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35340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80000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TEXT(SUM(($B$4:$B$33=$J12)*1),"#건")</f>
        <v>5건</v>
      </c>
    </row>
    <row r="13" spans="1:15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51336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TEXT(SUM(($B$4:$B$33=$J13)*1),"#건")</f>
        <v>9건</v>
      </c>
    </row>
    <row r="14" spans="1:15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TEXT(SUM(($B$4:$B$33=$J14)*1),"#건")</f>
        <v>2건</v>
      </c>
    </row>
    <row r="15" spans="1:15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51300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TEXT(SUM(($B$4:$B$33=$J15)*1),"#건")</f>
        <v>9건</v>
      </c>
    </row>
    <row r="16" spans="1:15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TEXT(SUM(($B$4:$B$33=$J16)*1),"#건")</f>
        <v>5건</v>
      </c>
    </row>
    <row r="17" spans="1:13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51300</v>
      </c>
      <c r="H17" s="17" t="str" cm="1">
        <f t="array" ref="H17">fn비고(A17)</f>
        <v>2019-4사분기</v>
      </c>
    </row>
    <row r="18" spans="1:13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100980</v>
      </c>
      <c r="H19" s="17" t="str" cm="1">
        <f t="array" ref="H19">fn비고(A19)</f>
        <v>2019-2사분기</v>
      </c>
      <c r="J19" s="41" t="s">
        <v>26</v>
      </c>
      <c r="K19" s="41"/>
      <c r="L19" s="41"/>
      <c r="M19" s="41"/>
    </row>
    <row r="20" spans="1:13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90780</v>
      </c>
      <c r="H20" s="17" t="str" cm="1">
        <f t="array" ref="H20">fn비고(A20)</f>
        <v>2019-1사분기</v>
      </c>
      <c r="J20" s="42" t="str">
        <f>INDEX($B$4:$D$33,MATCH(MAX($G$4:$G$33),$G$4:$G$33,0),3)&amp;"-"&amp;INDEX($B$4:$D$33,MATCH(MAX($G$4:$G$33),$G$4:$G$33,0),1)</f>
        <v>리코더-모닝아트</v>
      </c>
      <c r="K20" s="42"/>
      <c r="L20" s="42"/>
      <c r="M20" s="42"/>
    </row>
    <row r="21" spans="1:13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61560</v>
      </c>
      <c r="H23" s="17" t="str" cm="1">
        <f t="array" ref="H23">fn비고(A23)</f>
        <v>2019-1사분기</v>
      </c>
    </row>
    <row r="24" spans="1:13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78200</v>
      </c>
      <c r="H25" s="17" t="str" cm="1">
        <f t="array" ref="H25">fn비고(A25)</f>
        <v>2019-1사분기</v>
      </c>
    </row>
    <row r="26" spans="1:13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18240</v>
      </c>
      <c r="H31" s="17" t="str" cm="1">
        <f t="array" ref="H31">fn비고(A31)</f>
        <v>2019-2사분기</v>
      </c>
    </row>
    <row r="32" spans="1:13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I22"/>
  <sheetViews>
    <sheetView tabSelected="1" topLeftCell="A2" workbookViewId="0">
      <selection activeCell="C21" activeCellId="3" sqref="C8:I8 C11:I11 C18:I18 C21:I21"/>
      <pivotSelection pane="bottomRight" showHeader="1" extendable="1" axis="axisRow" dimension="1" start="15" min="13" max="16" activeRow="20" activeCol="2" previousRow="20" previousCol="2" click="1" r:id="rId1">
        <pivotArea dataOnly="0" fieldPosition="0">
          <references count="1">
            <reference field="3" count="1">
              <x v="3"/>
            </reference>
          </references>
        </pivotArea>
      </pivotSelection>
    </sheetView>
  </sheetViews>
  <sheetFormatPr defaultRowHeight="16.5" x14ac:dyDescent="0.3"/>
  <cols>
    <col min="2" max="2" width="13.5" bestFit="1" customWidth="1"/>
    <col min="3" max="3" width="9" bestFit="1" customWidth="1"/>
    <col min="4" max="9" width="12.5" bestFit="1" customWidth="1"/>
    <col min="10" max="11" width="15.875" bestFit="1" customWidth="1"/>
    <col min="12" max="13" width="12.5" bestFit="1" customWidth="1"/>
    <col min="14" max="15" width="19.625" bestFit="1" customWidth="1"/>
    <col min="16" max="17" width="12.5" bestFit="1" customWidth="1"/>
    <col min="18" max="19" width="19.625" bestFit="1" customWidth="1"/>
    <col min="20" max="21" width="12.5" bestFit="1" customWidth="1"/>
    <col min="22" max="23" width="19.625" bestFit="1" customWidth="1"/>
    <col min="24" max="25" width="15.125" bestFit="1" customWidth="1"/>
    <col min="26" max="27" width="12.5" bestFit="1" customWidth="1"/>
    <col min="28" max="29" width="18.375" bestFit="1" customWidth="1"/>
    <col min="30" max="31" width="12.5" bestFit="1" customWidth="1"/>
    <col min="32" max="33" width="18.375" bestFit="1" customWidth="1"/>
    <col min="34" max="35" width="12.5" bestFit="1" customWidth="1"/>
    <col min="36" max="37" width="19.625" bestFit="1" customWidth="1"/>
    <col min="38" max="39" width="12.5" bestFit="1" customWidth="1"/>
    <col min="40" max="41" width="19.625" bestFit="1" customWidth="1"/>
    <col min="42" max="43" width="15.125" bestFit="1" customWidth="1"/>
    <col min="44" max="45" width="12.5" bestFit="1" customWidth="1"/>
    <col min="46" max="47" width="18.375" bestFit="1" customWidth="1"/>
    <col min="48" max="49" width="12.5" bestFit="1" customWidth="1"/>
    <col min="50" max="51" width="18.375" bestFit="1" customWidth="1"/>
    <col min="52" max="53" width="12.5" bestFit="1" customWidth="1"/>
    <col min="54" max="55" width="19.625" bestFit="1" customWidth="1"/>
    <col min="56" max="57" width="12.5" bestFit="1" customWidth="1"/>
    <col min="58" max="59" width="19.625" bestFit="1" customWidth="1"/>
    <col min="60" max="61" width="12.5" bestFit="1" customWidth="1"/>
    <col min="62" max="63" width="19.625" bestFit="1" customWidth="1"/>
    <col min="64" max="65" width="12.5" bestFit="1" customWidth="1"/>
    <col min="66" max="67" width="19.625" bestFit="1" customWidth="1"/>
    <col min="68" max="69" width="15.125" bestFit="1" customWidth="1"/>
    <col min="70" max="71" width="12.5" bestFit="1" customWidth="1"/>
    <col min="72" max="73" width="18.375" bestFit="1" customWidth="1"/>
    <col min="74" max="75" width="12.5" bestFit="1" customWidth="1"/>
    <col min="76" max="77" width="19.625" bestFit="1" customWidth="1"/>
    <col min="78" max="79" width="12.5" bestFit="1" customWidth="1"/>
    <col min="80" max="81" width="19.625" bestFit="1" customWidth="1"/>
    <col min="82" max="83" width="15.125" bestFit="1" customWidth="1"/>
    <col min="84" max="85" width="12.5" bestFit="1" customWidth="1"/>
    <col min="86" max="87" width="18.375" bestFit="1" customWidth="1"/>
    <col min="88" max="89" width="12.5" bestFit="1" customWidth="1"/>
    <col min="90" max="91" width="19.625" bestFit="1" customWidth="1"/>
    <col min="92" max="93" width="12.5" bestFit="1" customWidth="1"/>
    <col min="94" max="95" width="19.625" bestFit="1" customWidth="1"/>
    <col min="96" max="97" width="15.125" bestFit="1" customWidth="1"/>
    <col min="98" max="99" width="12.5" bestFit="1" customWidth="1"/>
    <col min="100" max="101" width="18.375" bestFit="1" customWidth="1"/>
    <col min="102" max="103" width="12.5" bestFit="1" customWidth="1"/>
    <col min="104" max="105" width="18.375" bestFit="1" customWidth="1"/>
    <col min="106" max="107" width="12.5" bestFit="1" customWidth="1"/>
    <col min="108" max="109" width="19.625" bestFit="1" customWidth="1"/>
    <col min="110" max="111" width="12.5" bestFit="1" customWidth="1"/>
    <col min="112" max="113" width="19.625" bestFit="1" customWidth="1"/>
    <col min="114" max="115" width="15.125" bestFit="1" customWidth="1"/>
    <col min="116" max="117" width="12.5" bestFit="1" customWidth="1"/>
    <col min="118" max="119" width="18.375" bestFit="1" customWidth="1"/>
    <col min="120" max="121" width="12.5" bestFit="1" customWidth="1"/>
    <col min="122" max="123" width="19.625" bestFit="1" customWidth="1"/>
    <col min="124" max="125" width="12.5" bestFit="1" customWidth="1"/>
    <col min="126" max="127" width="19.625" bestFit="1" customWidth="1"/>
    <col min="128" max="129" width="12.5" bestFit="1" customWidth="1"/>
    <col min="130" max="131" width="19.625" bestFit="1" customWidth="1"/>
    <col min="132" max="133" width="15.125" bestFit="1" customWidth="1"/>
    <col min="134" max="135" width="12.5" bestFit="1" customWidth="1"/>
    <col min="136" max="137" width="18.375" bestFit="1" customWidth="1"/>
    <col min="138" max="139" width="15.125" bestFit="1" customWidth="1"/>
    <col min="140" max="141" width="15.875" bestFit="1" customWidth="1"/>
  </cols>
  <sheetData>
    <row r="3" spans="2:9" x14ac:dyDescent="0.3">
      <c r="D3" s="34" t="s">
        <v>54</v>
      </c>
      <c r="E3" s="34" t="s">
        <v>58</v>
      </c>
    </row>
    <row r="4" spans="2:9" x14ac:dyDescent="0.3">
      <c r="D4" t="s">
        <v>55</v>
      </c>
      <c r="F4" t="s">
        <v>56</v>
      </c>
      <c r="H4" t="s">
        <v>57</v>
      </c>
    </row>
    <row r="5" spans="2:9" x14ac:dyDescent="0.3">
      <c r="B5" s="34" t="s">
        <v>1</v>
      </c>
      <c r="C5" s="34" t="s">
        <v>2</v>
      </c>
      <c r="D5" t="s">
        <v>53</v>
      </c>
      <c r="E5" t="s">
        <v>59</v>
      </c>
      <c r="F5" t="s">
        <v>53</v>
      </c>
      <c r="G5" t="s">
        <v>59</v>
      </c>
      <c r="H5" t="s">
        <v>53</v>
      </c>
      <c r="I5" t="s">
        <v>59</v>
      </c>
    </row>
    <row r="6" spans="2:9" x14ac:dyDescent="0.3">
      <c r="B6" t="s">
        <v>17</v>
      </c>
      <c r="D6" s="44">
        <v>30000</v>
      </c>
      <c r="E6" s="43">
        <v>164</v>
      </c>
      <c r="F6" s="44">
        <v>20000</v>
      </c>
      <c r="G6" s="43">
        <v>35</v>
      </c>
      <c r="H6" s="44">
        <v>15000</v>
      </c>
      <c r="I6" s="43">
        <v>51</v>
      </c>
    </row>
    <row r="7" spans="2:9" x14ac:dyDescent="0.3">
      <c r="C7" t="s">
        <v>13</v>
      </c>
      <c r="D7" s="44">
        <v>30000</v>
      </c>
      <c r="E7" s="43">
        <v>164</v>
      </c>
      <c r="F7" s="44">
        <v>15000</v>
      </c>
      <c r="G7" s="43">
        <v>24</v>
      </c>
      <c r="H7" s="44">
        <v>15000</v>
      </c>
      <c r="I7" s="43">
        <v>51</v>
      </c>
    </row>
    <row r="8" spans="2:9" x14ac:dyDescent="0.3">
      <c r="C8" t="s">
        <v>10</v>
      </c>
      <c r="D8" s="44" t="s">
        <v>70</v>
      </c>
      <c r="E8" s="43" t="s">
        <v>70</v>
      </c>
      <c r="F8" s="44">
        <v>5000</v>
      </c>
      <c r="G8" s="43">
        <v>11</v>
      </c>
      <c r="H8" s="44" t="s">
        <v>70</v>
      </c>
      <c r="I8" s="43" t="s">
        <v>70</v>
      </c>
    </row>
    <row r="9" spans="2:9" x14ac:dyDescent="0.3">
      <c r="B9" t="s">
        <v>8</v>
      </c>
      <c r="D9" s="44">
        <v>65000</v>
      </c>
      <c r="E9" s="43">
        <v>461</v>
      </c>
      <c r="F9" s="44">
        <v>30000</v>
      </c>
      <c r="G9" s="43">
        <v>179</v>
      </c>
      <c r="H9" s="44">
        <v>15000</v>
      </c>
      <c r="I9" s="43">
        <v>92</v>
      </c>
    </row>
    <row r="10" spans="2:9" x14ac:dyDescent="0.3">
      <c r="C10" t="s">
        <v>13</v>
      </c>
      <c r="D10" s="44">
        <v>45000</v>
      </c>
      <c r="E10" s="43">
        <v>197</v>
      </c>
      <c r="F10" s="44">
        <v>30000</v>
      </c>
      <c r="G10" s="43">
        <v>179</v>
      </c>
      <c r="H10" s="44">
        <v>15000</v>
      </c>
      <c r="I10" s="43">
        <v>92</v>
      </c>
    </row>
    <row r="11" spans="2:9" x14ac:dyDescent="0.3">
      <c r="C11" t="s">
        <v>10</v>
      </c>
      <c r="D11" s="44">
        <v>20000</v>
      </c>
      <c r="E11" s="43">
        <v>264</v>
      </c>
      <c r="F11" s="44" t="s">
        <v>70</v>
      </c>
      <c r="G11" s="43" t="s">
        <v>70</v>
      </c>
      <c r="H11" s="44" t="s">
        <v>70</v>
      </c>
      <c r="I11" s="43" t="s">
        <v>70</v>
      </c>
    </row>
    <row r="12" spans="2:9" x14ac:dyDescent="0.3">
      <c r="B12" t="s">
        <v>11</v>
      </c>
      <c r="D12" s="44">
        <v>1200</v>
      </c>
      <c r="E12" s="43">
        <v>57</v>
      </c>
      <c r="F12" s="44">
        <v>1000</v>
      </c>
      <c r="G12" s="43">
        <v>99</v>
      </c>
      <c r="H12" s="44" t="s">
        <v>70</v>
      </c>
      <c r="I12" s="43" t="s">
        <v>70</v>
      </c>
    </row>
    <row r="13" spans="2:9" x14ac:dyDescent="0.3">
      <c r="C13" t="s">
        <v>7</v>
      </c>
      <c r="D13" s="44">
        <v>1200</v>
      </c>
      <c r="E13" s="43">
        <v>57</v>
      </c>
      <c r="F13" s="44" t="s">
        <v>70</v>
      </c>
      <c r="G13" s="43" t="s">
        <v>70</v>
      </c>
      <c r="H13" s="44" t="s">
        <v>70</v>
      </c>
      <c r="I13" s="43" t="s">
        <v>70</v>
      </c>
    </row>
    <row r="14" spans="2:9" x14ac:dyDescent="0.3">
      <c r="C14" t="s">
        <v>16</v>
      </c>
      <c r="D14" s="44" t="s">
        <v>70</v>
      </c>
      <c r="E14" s="43" t="s">
        <v>70</v>
      </c>
      <c r="F14" s="44">
        <v>1000</v>
      </c>
      <c r="G14" s="43">
        <v>99</v>
      </c>
      <c r="H14" s="44" t="s">
        <v>70</v>
      </c>
      <c r="I14" s="43" t="s">
        <v>70</v>
      </c>
    </row>
    <row r="15" spans="2:9" x14ac:dyDescent="0.3">
      <c r="B15" t="s">
        <v>14</v>
      </c>
      <c r="D15" s="44">
        <v>7000</v>
      </c>
      <c r="E15" s="43">
        <v>178</v>
      </c>
      <c r="F15" s="44">
        <v>8200</v>
      </c>
      <c r="G15" s="43">
        <v>248</v>
      </c>
      <c r="H15" s="44">
        <v>6000</v>
      </c>
      <c r="I15" s="43">
        <v>51</v>
      </c>
    </row>
    <row r="16" spans="2:9" x14ac:dyDescent="0.3">
      <c r="C16" t="s">
        <v>7</v>
      </c>
      <c r="D16" s="44" t="s">
        <v>70</v>
      </c>
      <c r="E16" s="43" t="s">
        <v>70</v>
      </c>
      <c r="F16" s="44">
        <v>1200</v>
      </c>
      <c r="G16" s="43">
        <v>99</v>
      </c>
      <c r="H16" s="44" t="s">
        <v>70</v>
      </c>
      <c r="I16" s="43" t="s">
        <v>70</v>
      </c>
    </row>
    <row r="17" spans="2:9" x14ac:dyDescent="0.3">
      <c r="C17" t="s">
        <v>16</v>
      </c>
      <c r="D17" s="44">
        <v>2000</v>
      </c>
      <c r="E17" s="43">
        <v>149</v>
      </c>
      <c r="F17" s="44">
        <v>2000</v>
      </c>
      <c r="G17" s="43">
        <v>95</v>
      </c>
      <c r="H17" s="44">
        <v>1000</v>
      </c>
      <c r="I17" s="43">
        <v>29</v>
      </c>
    </row>
    <row r="18" spans="2:9" x14ac:dyDescent="0.3">
      <c r="C18" t="s">
        <v>10</v>
      </c>
      <c r="D18" s="44">
        <v>5000</v>
      </c>
      <c r="E18" s="43">
        <v>29</v>
      </c>
      <c r="F18" s="44">
        <v>5000</v>
      </c>
      <c r="G18" s="43">
        <v>54</v>
      </c>
      <c r="H18" s="44">
        <v>5000</v>
      </c>
      <c r="I18" s="43">
        <v>22</v>
      </c>
    </row>
    <row r="19" spans="2:9" x14ac:dyDescent="0.3">
      <c r="B19" t="s">
        <v>5</v>
      </c>
      <c r="D19" s="44">
        <v>2400</v>
      </c>
      <c r="E19" s="43">
        <v>135</v>
      </c>
      <c r="F19" s="44">
        <v>1200</v>
      </c>
      <c r="G19" s="43">
        <v>16</v>
      </c>
      <c r="H19" s="44">
        <v>5000</v>
      </c>
      <c r="I19" s="43">
        <v>86</v>
      </c>
    </row>
    <row r="20" spans="2:9" x14ac:dyDescent="0.3">
      <c r="C20" t="s">
        <v>7</v>
      </c>
      <c r="D20" s="44">
        <v>2400</v>
      </c>
      <c r="E20" s="43">
        <v>135</v>
      </c>
      <c r="F20" s="44">
        <v>1200</v>
      </c>
      <c r="G20" s="43">
        <v>16</v>
      </c>
      <c r="H20" s="44" t="s">
        <v>70</v>
      </c>
      <c r="I20" s="43" t="s">
        <v>70</v>
      </c>
    </row>
    <row r="21" spans="2:9" x14ac:dyDescent="0.3">
      <c r="C21" t="s">
        <v>10</v>
      </c>
      <c r="D21" s="44" t="s">
        <v>70</v>
      </c>
      <c r="E21" s="43" t="s">
        <v>70</v>
      </c>
      <c r="F21" s="44" t="s">
        <v>70</v>
      </c>
      <c r="G21" s="43" t="s">
        <v>70</v>
      </c>
      <c r="H21" s="44">
        <v>5000</v>
      </c>
      <c r="I21" s="43">
        <v>86</v>
      </c>
    </row>
    <row r="22" spans="2:9" x14ac:dyDescent="0.3">
      <c r="B22" t="s">
        <v>52</v>
      </c>
      <c r="D22" s="44">
        <v>105600</v>
      </c>
      <c r="E22" s="43">
        <v>995</v>
      </c>
      <c r="F22" s="44">
        <v>60400</v>
      </c>
      <c r="G22" s="43">
        <v>577</v>
      </c>
      <c r="H22" s="44">
        <v>41000</v>
      </c>
      <c r="I22" s="43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B2" sqref="B2:G38"/>
    </sheetView>
  </sheetViews>
  <sheetFormatPr defaultRowHeight="16.5" outlineLevelRow="3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27</v>
      </c>
    </row>
    <row r="2" spans="2:7" x14ac:dyDescent="0.3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3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3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3">
      <c r="B5" s="15"/>
      <c r="C5" s="14"/>
      <c r="D5" s="14"/>
      <c r="E5" s="35" t="s">
        <v>64</v>
      </c>
      <c r="F5" s="39">
        <f>SUBTOTAL(3,F3:F4)</f>
        <v>2</v>
      </c>
      <c r="G5" s="24"/>
    </row>
    <row r="6" spans="2:7" outlineLevel="3" x14ac:dyDescent="0.3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3">
      <c r="B7" s="15"/>
      <c r="C7" s="14"/>
      <c r="D7" s="14"/>
      <c r="E7" s="35" t="s">
        <v>65</v>
      </c>
      <c r="F7" s="39">
        <f>SUBTOTAL(3,F6:F6)</f>
        <v>1</v>
      </c>
      <c r="G7" s="24"/>
    </row>
    <row r="8" spans="2:7" outlineLevel="1" x14ac:dyDescent="0.3">
      <c r="B8" s="15"/>
      <c r="C8" s="35" t="s">
        <v>60</v>
      </c>
      <c r="D8" s="14"/>
      <c r="E8" s="14"/>
      <c r="F8" s="24"/>
      <c r="G8" s="24">
        <f>SUBTOTAL(9,G3:G6)</f>
        <v>246</v>
      </c>
    </row>
    <row r="9" spans="2:7" outlineLevel="3" x14ac:dyDescent="0.3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3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3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3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3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3">
      <c r="B14" s="15"/>
      <c r="C14" s="14"/>
      <c r="D14" s="14"/>
      <c r="E14" s="35" t="s">
        <v>64</v>
      </c>
      <c r="F14" s="39">
        <f>SUBTOTAL(3,F9:F13)</f>
        <v>5</v>
      </c>
      <c r="G14" s="24"/>
    </row>
    <row r="15" spans="2:7" outlineLevel="3" x14ac:dyDescent="0.3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3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3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3">
      <c r="B18" s="15"/>
      <c r="C18" s="14"/>
      <c r="D18" s="14"/>
      <c r="E18" s="35" t="s">
        <v>66</v>
      </c>
      <c r="F18" s="39">
        <f>SUBTOTAL(3,F15:F17)</f>
        <v>3</v>
      </c>
      <c r="G18" s="24"/>
    </row>
    <row r="19" spans="2:7" outlineLevel="1" x14ac:dyDescent="0.3">
      <c r="B19" s="15"/>
      <c r="C19" s="35" t="s">
        <v>61</v>
      </c>
      <c r="D19" s="14"/>
      <c r="E19" s="14"/>
      <c r="F19" s="24"/>
      <c r="G19" s="24">
        <f>SUBTOTAL(9,G9:G17)</f>
        <v>618</v>
      </c>
    </row>
    <row r="20" spans="2:7" outlineLevel="3" x14ac:dyDescent="0.3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3">
      <c r="B21" s="15"/>
      <c r="C21" s="14"/>
      <c r="D21" s="14"/>
      <c r="E21" s="35" t="s">
        <v>64</v>
      </c>
      <c r="F21" s="39">
        <f>SUBTOTAL(3,F20:F20)</f>
        <v>1</v>
      </c>
      <c r="G21" s="24"/>
    </row>
    <row r="22" spans="2:7" outlineLevel="3" x14ac:dyDescent="0.3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3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3">
      <c r="B25" s="15"/>
      <c r="C25" s="14"/>
      <c r="D25" s="14"/>
      <c r="E25" s="35" t="s">
        <v>67</v>
      </c>
      <c r="F25" s="39">
        <f>SUBTOTAL(3,F22:F24)</f>
        <v>3</v>
      </c>
      <c r="G25" s="24"/>
    </row>
    <row r="26" spans="2:7" outlineLevel="3" x14ac:dyDescent="0.3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3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3">
      <c r="B28" s="15"/>
      <c r="C28" s="14"/>
      <c r="D28" s="14"/>
      <c r="E28" s="35" t="s">
        <v>66</v>
      </c>
      <c r="F28" s="39">
        <f>SUBTOTAL(3,F26:F27)</f>
        <v>2</v>
      </c>
      <c r="G28" s="24"/>
    </row>
    <row r="29" spans="2:7" outlineLevel="1" x14ac:dyDescent="0.3">
      <c r="B29" s="15"/>
      <c r="C29" s="35" t="s">
        <v>62</v>
      </c>
      <c r="D29" s="14"/>
      <c r="E29" s="14"/>
      <c r="F29" s="24"/>
      <c r="G29" s="24">
        <f>SUBTOTAL(9,G20:G27)</f>
        <v>294</v>
      </c>
    </row>
    <row r="30" spans="2:7" outlineLevel="3" x14ac:dyDescent="0.3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3">
      <c r="B31" s="15"/>
      <c r="C31" s="14"/>
      <c r="D31" s="14"/>
      <c r="E31" s="35" t="s">
        <v>64</v>
      </c>
      <c r="F31" s="39">
        <f>SUBTOTAL(3,F30:F30)</f>
        <v>1</v>
      </c>
      <c r="G31" s="24"/>
    </row>
    <row r="32" spans="2:7" outlineLevel="3" x14ac:dyDescent="0.3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3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3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3">
      <c r="B35" s="36"/>
      <c r="C35" s="20"/>
      <c r="D35" s="20"/>
      <c r="E35" s="38" t="s">
        <v>65</v>
      </c>
      <c r="F35" s="40">
        <f>SUBTOTAL(3,F32:F34)</f>
        <v>3</v>
      </c>
      <c r="G35" s="37"/>
    </row>
    <row r="36" spans="2:7" outlineLevel="1" x14ac:dyDescent="0.3">
      <c r="B36" s="36"/>
      <c r="C36" s="38" t="s">
        <v>63</v>
      </c>
      <c r="D36" s="20"/>
      <c r="E36" s="20"/>
      <c r="F36" s="37"/>
      <c r="G36" s="37">
        <f>SUBTOTAL(9,G30:G34)</f>
        <v>223</v>
      </c>
    </row>
    <row r="37" spans="2:7" x14ac:dyDescent="0.3">
      <c r="B37" s="36"/>
      <c r="C37" s="38"/>
      <c r="D37" s="20"/>
      <c r="E37" s="38" t="s">
        <v>68</v>
      </c>
      <c r="F37" s="40">
        <f>SUBTOTAL(3,F3:F34)</f>
        <v>21</v>
      </c>
      <c r="G37" s="37"/>
    </row>
    <row r="38" spans="2:7" x14ac:dyDescent="0.3">
      <c r="B38" s="36"/>
      <c r="C38" s="38" t="s">
        <v>52</v>
      </c>
      <c r="D38" s="20"/>
      <c r="E38" s="20"/>
      <c r="F38" s="37"/>
      <c r="G38" s="37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>
      <selection activeCell="S11" sqref="S11"/>
    </sheetView>
  </sheetViews>
  <sheetFormatPr defaultRowHeight="16.5" x14ac:dyDescent="0.3"/>
  <cols>
    <col min="1" max="1" width="11.875" customWidth="1"/>
    <col min="2" max="2" width="11.875" bestFit="1" customWidth="1"/>
  </cols>
  <sheetData>
    <row r="1" spans="1:2" x14ac:dyDescent="0.3">
      <c r="A1" t="s">
        <v>69</v>
      </c>
    </row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K26" sqref="K26"/>
    </sheetView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31</v>
      </c>
    </row>
    <row r="5" spans="2:7" x14ac:dyDescent="0.3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3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3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3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3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3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3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3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3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3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3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Module2.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Module2.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K14" sqref="K14"/>
    </sheetView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20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45241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5">
        <v>45733</v>
      </c>
      <c r="B4" s="14" t="s">
        <v>8</v>
      </c>
      <c r="C4" s="14" t="s">
        <v>7</v>
      </c>
      <c r="D4" s="16">
        <v>1200</v>
      </c>
      <c r="E4" s="16">
        <v>3</v>
      </c>
      <c r="F4" s="16">
        <v>3600</v>
      </c>
    </row>
    <row r="5" spans="1:10" x14ac:dyDescent="0.3">
      <c r="A5" s="14"/>
      <c r="B5" s="14"/>
      <c r="C5" s="14"/>
      <c r="D5" s="16"/>
      <c r="E5" s="16"/>
      <c r="F5" s="16"/>
    </row>
    <row r="6" spans="1:10" x14ac:dyDescent="0.3">
      <c r="A6" s="14"/>
      <c r="B6" s="14"/>
      <c r="C6" s="14"/>
      <c r="D6" s="16"/>
      <c r="E6" s="16"/>
      <c r="F6" s="16"/>
    </row>
    <row r="7" spans="1:10" x14ac:dyDescent="0.3">
      <c r="A7" s="14"/>
      <c r="B7" s="14"/>
      <c r="C7" s="14"/>
      <c r="D7" s="16"/>
      <c r="E7" s="16"/>
      <c r="F7" s="16"/>
    </row>
    <row r="8" spans="1:10" x14ac:dyDescent="0.3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3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3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3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3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3">
      <c r="A13" s="14"/>
      <c r="B13" s="14"/>
      <c r="C13" s="14"/>
      <c r="D13" s="16"/>
      <c r="E13" s="16"/>
      <c r="F13" s="16"/>
    </row>
    <row r="14" spans="1:10" x14ac:dyDescent="0.3">
      <c r="A14" s="14"/>
      <c r="B14" s="14"/>
      <c r="C14" s="14"/>
      <c r="D14" s="16"/>
      <c r="E14" s="16"/>
      <c r="F14" s="16"/>
    </row>
    <row r="15" spans="1:10" x14ac:dyDescent="0.3">
      <c r="A15" s="14"/>
      <c r="B15" s="14"/>
      <c r="C15" s="14"/>
      <c r="D15" s="16"/>
      <c r="E15" s="16"/>
      <c r="F15" s="16"/>
    </row>
    <row r="16" spans="1:10" x14ac:dyDescent="0.3">
      <c r="A16" s="14"/>
      <c r="B16" s="14"/>
      <c r="C16" s="14"/>
      <c r="D16" s="16"/>
      <c r="E16" s="16"/>
      <c r="F16" s="16"/>
    </row>
    <row r="17" spans="1:6" x14ac:dyDescent="0.3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H w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l a 8 J R a 0 A A A D 3 A A A A E g A A A E N v b m Z p Z y 9 Q Y W N r Y W d l L n h t b I S P v Q 6 C M B z E d x P f g X S n X x o H 8 q c M j k p i N D G u D T b Q A K 2 h R X g 3 B x / J V x C i q J v j 3 f 2 S u 3 v c 7 p D 0 d R V c V e O 0 N T F i m K L A e W n O s r J G x c h Y l I j 5 D H Y y K 2 W u g o E 2 L u r d O U a F 9 5 e I k K 7 r c L f A t s k J p 5 S R U 7 o 9 Z I W q J f r A + j 8 c a j P W Z g o J O L 7 W C I 7 Z k u E V 5 Z g C m U x I t f k C f B g 8 p j 8 m r N v K t 4 0 S p Q 0 3 e y C T B P L + I J 4 A A A D / / w M A U E s D B B Q A A g A I A A A A I Q D r G + o l i w E A A A 4 C A A A T A A A A R m 9 y b X V s Y X M v U 2 V j d G l v b j E u b Y S R Q U v D M B T H 7 w O / Q 4 i X D c r Y x k B Q d p A N w Y s I 0 9 M 6 R t Y + t N C 1 0 m R 6 G I J 4 2 p y H K Y 5 V r b r D Z E 5 2 m D q l o J + o S b + D q R U P e j A Q k v f y 3 i / 5 / 0 N B Y 4 Z t o X K 8 Z l c S C b p L H N B R 2 L 8 U V 5 P w v B 2 e 9 v h 4 h A r I B L a Q Q H K I 6 x 5 / 8 W V m V d O A 0 n S J M F I n F J J r h g n p o m 0 x s B h N 4 u K y u k 3 B o S q p a z q o J f v A M m 2 i U z W X y e W R e J + H l x 7 K B n 4 H i e 4 o 8 G d I T v H m 8 a k v h p 4 Y n 9 V k W p y 8 C r c t Y 5 T L Z 5 a y G d T c 0 w k D N f B 9 / j y I G R E i b l U z W c n y w o E r b u / 5 x Y z f f I R 9 V 5 6 p P 3 L S R N P 0 O k 4 p q F J 0 Q K I 2 y L 6 x Q y L 1 m 4 6 9 B w 4 z g B a Y 0 4 R q S o n 1 1 v 5 6 E V v Q q p S 1 X W i Q A s b K O o N G A f + q x N X D S u R O 9 Z u 0 i K W S 4 G n G e x 7 i 3 R G / 9 5 E Y z J F o u 1 h C t 0 h d + l c G U 3 5 G 0 T a b D Y s m f 9 + t t D A / H o q x h x W E p V P B 6 1 Q M e 1 E g S / j j 5 C v d f Q h m R 9 F O g v l d B x + m F h K G 9 e 8 T V j 4 B A A D / / w M A U E s B A i 0 A F A A G A A g A A A A h A C r d q k D S A A A A N w E A A B M A A A A A A A A A A A A A A A A A A A A A A F t D b 2 5 0 Z W 5 0 X 1 R 5 c G V z X S 5 4 b W x Q S w E C L Q A U A A I A C A A A A C E A l a 8 J R a 0 A A A D 3 A A A A E g A A A A A A A A A A A A A A A A A L A w A A Q 2 9 u Z m l n L 1 B h Y 2 t h Z 2 U u e G 1 s U E s B A i 0 A F A A C A A g A A A A h A O s b 6 i W L A Q A A D g I A A B M A A A A A A A A A A A A A A A A A 6 A M A A E Z v c m 1 1 b G F z L 1 N l Y 3 R p b 2 4 x L m 1 Q S w U G A A A A A A M A A w D C A A A A p A U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k M A A A A A A A A x w w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8 l R U Q l O T U l O T k l R U M l O U E l Q T k l R U Q l O T I l O D g l R U Q l O E M l O T A l R U I l Q T c l Q T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z L T I w V D A y O j M z O j E z L j Y y M D E 2 M j N a I i 8 + P E V u d H J 5 I F R 5 c G U 9 I k Z p b G x D b 2 x 1 b W 5 U e X B l c y I g V m F s d W U 9 I n N C d 1 l H Q W d J P S I v P j x F b n R y e S B U e X B l P S J G a W x s Q 2 9 s d W 1 u T m F t Z X M i I F Z h b H V l P S J z W y Z x d W 9 0 O + u C o O y n n C Z x d W 9 0 O y w m c X V v d D v r r L j q t a z s o J A m c X V v d D s s J n F 1 b 3 Q 7 7 Z K I 6 6 q p J n F 1 b 3 Q 7 L C Z x d W 9 0 O + u L q O q w g C Z x d W 9 0 O y w m c X V v d D v s i J j r n 4 k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Q 4 Y 2 I 3 N z k 1 L W R i Y z Y t N D I w N S 1 h M G Y w L W F i M z Q 1 M 2 M z M m I 5 M y I v P j x F b n R y e S B U e X B l P S J S Z W N v d m V y e V R h c m d l d E N v b H V t b i I g V m F s d W U 9 I m w y I i 8 + P E V u d H J 5 I F R 5 c G U 9 I l J l Y 2 9 2 Z X J 5 V G F y Z 2 V 0 U m 9 3 I i B W Y W x 1 Z T 0 i b D I i L z 4 8 R W 5 0 c n k g V H l w Z T 0 i U m V j b 3 Z l c n l U Y X J n Z X R T a G V l d C I g V m F s d W U 9 I n P r t o T s h J 3 s n p H s l 4 U t M S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t l Z n s m q n t k o j t j J D r p 6 Q v Q X V 0 b 1 J l b W 9 2 Z W R D b 2 x 1 b W 5 z M S 5 7 6 4 K g 7 K e c L D B 9 J n F 1 b 3 Q 7 L C Z x d W 9 0 O 1 N l Y 3 R p b 2 4 x L + 2 V m e y a q e 2 S i O 2 M k O u n p C 9 B d X R v U m V t b 3 Z l Z E N v b H V t b n M x L n v r r L j q t a z s o J A s M X 0 m c X V v d D s s J n F 1 b 3 Q 7 U 2 V j d G l v b j E v 7 Z W Z 7 J q p 7 Z K I 7 Y y Q 6 6 e k L 0 F 1 d G 9 S Z W 1 v d m V k Q 2 9 s d W 1 u c z E u e + 2 S i O u q q S w y f S Z x d W 9 0 O y w m c X V v d D t T Z W N 0 a W 9 u M S / t l Z n s m q n t k o j t j J D r p 6 Q v Q X V 0 b 1 J l b W 9 2 Z W R D b 2 x 1 b W 5 z M S 5 7 6 4 u o 6 r C A L D N 9 J n F 1 b 3 Q 7 L C Z x d W 9 0 O 1 N l Y 3 R p b 2 4 x L + 2 V m e y a q e 2 S i O 2 M k O u n p C 9 B d X R v U m V t b 3 Z l Z E N v b H V t b n M x L n v s i J j r n 4 k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7 Z W Z 7 J q p 7 Z K I 7 Y y Q 6 6 e k L 0 F 1 d G 9 S Z W 1 v d m V k Q 2 9 s d W 1 u c z E u e + u C o O y n n C w w f S Z x d W 9 0 O y w m c X V v d D t T Z W N 0 a W 9 u M S / t l Z n s m q n t k o j t j J D r p 6 Q v Q X V 0 b 1 J l b W 9 2 Z W R D b 2 x 1 b W 5 z M S 5 7 6 6 y 4 6 r W s 7 K C Q L D F 9 J n F 1 b 3 Q 7 L C Z x d W 9 0 O 1 N l Y 3 R p b 2 4 x L + 2 V m e y a q e 2 S i O 2 M k O u n p C 9 B d X R v U m V t b 3 Z l Z E N v b H V t b n M x L n v t k o j r q q k s M n 0 m c X V v d D s s J n F 1 b 3 Q 7 U 2 V j d G l v b j E v 7 Z W Z 7 J q p 7 Z K I 7 Y y Q 6 6 e k L 0 F 1 d G 9 S Z W 1 v d m V k Q 2 9 s d W 1 u c z E u e + u L q O q w g C w z f S Z x d W 9 0 O y w m c X V v d D t T Z W N 0 a W 9 u M S / t l Z n s m q n t k o j t j J D r p 6 Q v Q X V 0 b 1 J l b W 9 2 Z W R D b 2 x 1 b W 5 z M S 5 7 7 I i Y 6 5 + J L D R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P t g 5 D s g 4 k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y V F R C U 5 N S U 5 O S V F Q y U 5 Q S V B O S V F R C U 5 M i U 4 O C V F R C U 4 Q y U 5 M C V F Q i V B N y V B N C 8 l R U M l O U I l O T A l R U I l Q j M l Q j g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R C U 5 N S U 5 O S V F Q y U 5 Q S V B O S V F R C U 5 M i U 4 O C V F R C U 4 Q y U 5 M C V F Q i V B N y V B N C 9 f J U V E J T k 1 J T k 5 J U V D J T l B J U E 5 J U V E J T k y J T g 4 J U V E J T h D J T k w J U V C J U E 3 J U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U Q l O T U l O T k l R U M l O U E l Q T k l R U Q l O T I l O D g l R U Q l O E M l O T A l R U I l Q T c l Q T Q v J U V D J U E w J T l D J U V B J U I x J U I w J U V C J T k w J T l D J T I w J U V C J T h C J U E 0 J U V C J U E 1 J U I 4 J T I w J U V D J T k 3 J U I 0 J T I w J U V D J T g 4 J T k 4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T q 7 + X 5 P i Q S 7 A A p f I r S 3 E d A A A A A A I A A A A A A B B m A A A A A Q A A I A A A A C a C l t l n R D 0 P k Q 2 D e H c f v 6 d 6 N r c r u r o O k f E 5 9 N U n l d A L A A A A A A 6 A A A A A A g A A I A A A A P H q 4 M I k 6 H N G t h L q g i c b i 9 A F L y Z k U 0 c U O K 3 0 5 T 0 H z 1 v k U A A A A F A 3 J O 8 H X E G A n c 8 P o j C H a o b O i p x q H h M Q 2 n I 1 J H g 8 t 5 N i C 8 e 8 5 2 D x m f F e f m 5 R / K I J w j k Q L o b n 6 0 / s t Q b G c 6 0 A 6 v u / m k t R O O x E u n f M k l g j Z V u L Q A A A A D / c H 2 J S 3 h 7 z W L I m + O 1 t F g Z l 2 O j q m h a s y j n Z G 3 3 E C B H Y 4 S K L h Q j s / r 1 s 6 Z n p a l k z r H w N 8 T z w 9 + D X J t G Q r j e 9 h m Q = < / D a t a M a s h u p > 
</file>

<file path=customXml/itemProps1.xml><?xml version="1.0" encoding="utf-8"?>
<ds:datastoreItem xmlns:ds="http://schemas.openxmlformats.org/officeDocument/2006/customXml" ds:itemID="{2E1750B3-F5EF-45D2-9971-AF9E12F8184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Seonyoung Baek</cp:lastModifiedBy>
  <dcterms:created xsi:type="dcterms:W3CDTF">2023-08-09T00:13:15Z</dcterms:created>
  <dcterms:modified xsi:type="dcterms:W3CDTF">2025-03-20T04:05:10Z</dcterms:modified>
</cp:coreProperties>
</file>