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상민\Downloads\2025_기출문제집_컴활1급실기_학습자료_241206 update\2025_기출문제집_컴활1급실기_학습자료_241206 update\01 시험장따라하기\"/>
    </mc:Choice>
  </mc:AlternateContent>
  <xr:revisionPtr revIDLastSave="0" documentId="13_ncr:1_{02300C1D-185F-4F95-94A4-ABA227B64C77}" xr6:coauthVersionLast="47" xr6:coauthVersionMax="47" xr10:uidLastSave="{00000000-0000-0000-0000-000000000000}"/>
  <bookViews>
    <workbookView xWindow="0" yWindow="348" windowWidth="24576" windowHeight="11292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 s="1"/>
  <c r="M15" i="3" a="1"/>
  <c r="M15" i="3" s="1"/>
  <c r="M16" i="3" a="1"/>
  <c r="M16" i="3" s="1"/>
  <c r="M12" i="3" a="1"/>
  <c r="M12" i="3" s="1"/>
  <c r="G6" i="3" a="1"/>
  <c r="G6" i="3" s="1"/>
  <c r="G7" i="3" a="1"/>
  <c r="G7" i="3" s="1"/>
  <c r="G8" i="3" a="1"/>
  <c r="G8" i="3"/>
  <c r="G9" i="3" a="1"/>
  <c r="G9" i="3"/>
  <c r="G10" i="3" a="1"/>
  <c r="G10" i="3"/>
  <c r="G11" i="3" a="1"/>
  <c r="G11" i="3" s="1"/>
  <c r="G12" i="3" a="1"/>
  <c r="G12" i="3" s="1"/>
  <c r="G13" i="3" a="1"/>
  <c r="G13" i="3" s="1"/>
  <c r="G14" i="3" a="1"/>
  <c r="G14" i="3" s="1"/>
  <c r="G15" i="3" a="1"/>
  <c r="G15" i="3" s="1"/>
  <c r="G16" i="3" a="1"/>
  <c r="G16" i="3"/>
  <c r="G17" i="3" a="1"/>
  <c r="G17" i="3"/>
  <c r="G18" i="3" a="1"/>
  <c r="G18" i="3" s="1"/>
  <c r="G19" i="3" a="1"/>
  <c r="G19" i="3" s="1"/>
  <c r="G20" i="3" a="1"/>
  <c r="G20" i="3" s="1"/>
  <c r="G21" i="3" a="1"/>
  <c r="G21" i="3" s="1"/>
  <c r="G22" i="3" a="1"/>
  <c r="G22" i="3" s="1"/>
  <c r="G23" i="3" a="1"/>
  <c r="G23" i="3" s="1"/>
  <c r="G24" i="3" a="1"/>
  <c r="G24" i="3"/>
  <c r="G25" i="3" a="1"/>
  <c r="G25" i="3" s="1"/>
  <c r="G26" i="3" a="1"/>
  <c r="G26" i="3"/>
  <c r="G27" i="3" a="1"/>
  <c r="G27" i="3" s="1"/>
  <c r="G28" i="3" a="1"/>
  <c r="G28" i="3" s="1"/>
  <c r="G29" i="3" a="1"/>
  <c r="G29" i="3" s="1"/>
  <c r="G30" i="3" a="1"/>
  <c r="G30" i="3" s="1"/>
  <c r="G31" i="3" a="1"/>
  <c r="G31" i="3" s="1"/>
  <c r="G32" i="3" a="1"/>
  <c r="G32" i="3" s="1"/>
  <c r="G33" i="3" a="1"/>
  <c r="G33" i="3" s="1"/>
  <c r="G4" i="3" a="1"/>
  <c r="G4" i="3" s="1"/>
  <c r="G5" i="3" a="1"/>
  <c r="G5" i="3" s="1"/>
  <c r="J20" i="3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F37" i="5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B35" i="1"/>
  <c r="H13" i="3"/>
  <c r="H20" i="3"/>
  <c r="H23" i="3"/>
  <c r="H14" i="3"/>
  <c r="H29" i="3"/>
  <c r="H26" i="3"/>
  <c r="H28" i="3"/>
  <c r="H30" i="3"/>
  <c r="H25" i="3"/>
  <c r="H9" i="3"/>
  <c r="H5" i="3"/>
  <c r="H12" i="3"/>
  <c r="H18" i="3"/>
  <c r="H22" i="3"/>
  <c r="H15" i="3"/>
  <c r="H10" i="3"/>
  <c r="H32" i="3"/>
  <c r="H21" i="3"/>
  <c r="H17" i="3"/>
  <c r="H6" i="3"/>
  <c r="H4" i="3"/>
  <c r="H19" i="3"/>
  <c r="H11" i="3"/>
  <c r="H16" i="3"/>
  <c r="H8" i="3"/>
  <c r="H33" i="3"/>
  <c r="H27" i="3"/>
  <c r="H24" i="3"/>
  <c r="H7" i="3"/>
  <c r="H31" i="3"/>
  <c r="G38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9C2FFC-3A82-4C1E-9E74-CFC3CBA05E40}" name="MS Access Database_Query" type="1" refreshedVersion="8" background="1">
    <dbPr connection="DSN=MS Access Database;DBQ=C:\Users\이상민\Downloads\2025_기출문제집_컴활1급실기_학습자료_241206 update\2025_기출문제집_컴활1급실기_학습자료_241206 update\01 시험장따라하기\학용품.accdb;DefaultDir=C:\Users\이상민\Downloads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sharedStrings.xml><?xml version="1.0" encoding="utf-8"?>
<sst xmlns="http://schemas.openxmlformats.org/spreadsheetml/2006/main" count="533" uniqueCount="70">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</sst>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8</xdr:col>
          <xdr:colOff>0</xdr:colOff>
          <xdr:row>5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상민" refreshedDate="45708.868460532409" backgroundQuery="1" createdVersion="8" refreshedVersion="8" minRefreshableVersion="3" recordCount="30" xr:uid="{DADC34D0-3643-448C-BE97-370C35FF4326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FDF8F4-6494-4795-81E1-7149DAE2E6CD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name="날짜_1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workbookViewId="0">
      <selection activeCell="H33" sqref="H33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  <col min="9" max="9" width="10.8984375" bestFit="1" customWidth="1"/>
  </cols>
  <sheetData>
    <row r="2" spans="2:9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9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9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9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9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9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9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9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9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9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9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  <c r="I12" s="34"/>
    </row>
    <row r="13" spans="2:9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9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9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9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AND(FIND("화",$C3)&gt;0,OR(MONTH($B3)=5, 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O17" sqref="O17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 t="array" ref="G4">$E4*$F4*(1-VLOOKUP($D4, $J$5:$O$8, MATCH($F4, $K$4:$O$4, 1)+1,FALSE))</f>
        <v>387000</v>
      </c>
      <c r="H4" s="17" t="str">
        <f>fn비고($A4)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array" ref="G5">$E5*$F5*(1-VLOOKUP($D5, $J$5:$O$8, MATCH($F5, $K$4:$O$4, 1)+1,FALSE))</f>
        <v>28420</v>
      </c>
      <c r="H5" s="17" t="str">
        <f t="shared" ref="H5:H32" si="0">fn비고($A5)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array" ref="G6">$E6*$F6*(1-VLOOKUP($D6, $J$5:$O$8, MATCH($F6, $K$4:$O$4, 1)+1,FALSE))</f>
        <v>37240</v>
      </c>
      <c r="H6" s="17" t="str">
        <f t="shared" si="0"/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array" ref="G7">$E7*$F7*(1-VLOOKUP($D7, $J$5:$O$8, MATCH($F7, $K$4:$O$4, 1)+1,FALSE))</f>
        <v>93000</v>
      </c>
      <c r="H7" s="17" t="str">
        <f t="shared" si="0"/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array" ref="G8">$E8*$F8*(1-VLOOKUP($D8, $J$5:$O$8, MATCH($F8, $K$4:$O$4, 1)+1,FALSE))</f>
        <v>1262250</v>
      </c>
      <c r="H8" s="17" t="str">
        <f t="shared" si="0"/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array" ref="G9">$E9*$F9*(1-VLOOKUP($D9, $J$5:$O$8, MATCH($F9, $K$4:$O$4, 1)+1,FALSE))</f>
        <v>1198500</v>
      </c>
      <c r="H9" s="17" t="str">
        <f t="shared" si="0"/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array" ref="G10">$E10*$F10*(1-VLOOKUP($D10, $J$5:$O$8, MATCH($F10, $K$4:$O$4, 1)+1,FALSE))</f>
        <v>918000</v>
      </c>
      <c r="H10" s="17" t="str">
        <f t="shared" si="0"/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array" ref="G11">$E11*$F11*(1-VLOOKUP($D11, $J$5:$O$8, MATCH($F11, $K$4:$O$4, 1)+1,FALSE))</f>
        <v>373500</v>
      </c>
      <c r="H11" s="17" t="str">
        <f t="shared" si="0"/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array" ref="G12">$E12*$F12*(1-VLOOKUP($D12, $J$5:$O$8, MATCH($F12, $K$4:$O$4, 1)+1,FALSE))</f>
        <v>432450</v>
      </c>
      <c r="H12" s="17" t="str">
        <f t="shared" si="0"/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 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array" ref="G13">$E13*$F13*(1-VLOOKUP($D13, $J$5:$O$8, MATCH($F13, $K$4:$O$4, 1)+1,FALSE))</f>
        <v>54096</v>
      </c>
      <c r="H13" s="17" t="str">
        <f t="shared" si="0"/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 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array" ref="G14">$E14*$F14*(1-VLOOKUP($D14, $J$5:$O$8, MATCH($F14, $K$4:$O$4, 1)+1,FALSE))</f>
        <v>137750</v>
      </c>
      <c r="H14" s="17" t="str">
        <f t="shared" si="0"/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 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array" ref="G15">$E15*$F15*(1-VLOOKUP($D15, $J$5:$O$8, MATCH($F15, $K$4:$O$4, 1)+1,FALSE))</f>
        <v>54720</v>
      </c>
      <c r="H15" s="17" t="str">
        <f t="shared" si="0"/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 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array" ref="G16">$E16*$F16*(1-VLOOKUP($D16, $J$5:$O$8, MATCH($F16, $K$4:$O$4, 1)+1,FALSE))</f>
        <v>53900</v>
      </c>
      <c r="H16" s="17" t="str">
        <f t="shared" si="0"/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 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array" ref="G17">$E17*$F17*(1-VLOOKUP($D17, $J$5:$O$8, MATCH($F17, $K$4:$O$4, 1)+1,FALSE))</f>
        <v>54720</v>
      </c>
      <c r="H17" s="17" t="str">
        <f t="shared" si="0"/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array" ref="G18">$E18*$F18*(1-VLOOKUP($D18, $J$5:$O$8, MATCH($F18, $K$4:$O$4, 1)+1,FALSE))</f>
        <v>251099.99999999997</v>
      </c>
      <c r="H18" s="17" t="str">
        <f t="shared" si="0"/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array" ref="G19">$E19*$F19*(1-VLOOKUP($D19, $J$5:$O$8, MATCH($F19, $K$4:$O$4, 1)+1,FALSE))</f>
        <v>109296</v>
      </c>
      <c r="H19" s="17" t="str">
        <f t="shared" si="0"/>
        <v>2019-2사분기</v>
      </c>
      <c r="J19" s="43" t="s">
        <v>26</v>
      </c>
      <c r="K19" s="43"/>
      <c r="L19" s="43"/>
      <c r="M19" s="43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array" ref="G20">$E20*$F20*(1-VLOOKUP($D20, $J$5:$O$8, MATCH($F20, $K$4:$O$4, 1)+1,FALSE))</f>
        <v>98256</v>
      </c>
      <c r="H20" s="17" t="str">
        <f t="shared" si="0"/>
        <v>2019-1사분기</v>
      </c>
      <c r="J20" s="44" t="str">
        <f>INDEX($D$4:$D$33, MATCH(MAX($F$4:$F$33),$F$4:$F$33,0)) &amp; "-" &amp; INDEX($B$4:$B$33, MATCH(MAX($F$4:$F$33),$F$4:$F$33,0))</f>
        <v>종합장-새싹문구</v>
      </c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array" ref="G21">$E21*$F21*(1-VLOOKUP($D21, $J$5:$O$8, MATCH($F21, $K$4:$O$4, 1)+1,FALSE))</f>
        <v>288300</v>
      </c>
      <c r="H21" s="17" t="str">
        <f t="shared" si="0"/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array" ref="G22">$E22*$F22*(1-VLOOKUP($D22, $J$5:$O$8, MATCH($F22, $K$4:$O$4, 1)+1,FALSE))</f>
        <v>346500</v>
      </c>
      <c r="H22" s="17" t="str">
        <f t="shared" si="0"/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array" ref="G23">$E23*$F23*(1-VLOOKUP($D23, $J$5:$O$8, MATCH($F23, $K$4:$O$4, 1)+1,FALSE))</f>
        <v>65664</v>
      </c>
      <c r="H23" s="17" t="str">
        <f t="shared" si="0"/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array" ref="G24">$E24*$F24*(1-VLOOKUP($D24, $J$5:$O$8, MATCH($F24, $K$4:$O$4, 1)+1,FALSE))</f>
        <v>918000</v>
      </c>
      <c r="H24" s="17" t="str">
        <f t="shared" si="0"/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array" ref="G25">$E25*$F25*(1-VLOOKUP($D25, $J$5:$O$8, MATCH($F25, $K$4:$O$4, 1)+1,FALSE))</f>
        <v>84640</v>
      </c>
      <c r="H25" s="17" t="str">
        <f t="shared" si="0"/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array" ref="G26">$E26*$F26*(1-VLOOKUP($D26, $J$5:$O$8, MATCH($F26, $K$4:$O$4, 1)+1,FALSE))</f>
        <v>1224000</v>
      </c>
      <c r="H26" s="17" t="str">
        <f t="shared" si="0"/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array" ref="G27">$E27*$F27*(1-VLOOKUP($D27, $J$5:$O$8, MATCH($F27, $K$4:$O$4, 1)+1,FALSE))</f>
        <v>199500</v>
      </c>
      <c r="H27" s="17" t="str">
        <f t="shared" si="0"/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array" ref="G28">$E28*$F28*(1-VLOOKUP($D28, $J$5:$O$8, MATCH($F28, $K$4:$O$4, 1)+1,FALSE))</f>
        <v>688500</v>
      </c>
      <c r="H28" s="17" t="str">
        <f t="shared" si="0"/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array" ref="G29">$E29*$F29*(1-VLOOKUP($D29, $J$5:$O$8, MATCH($F29, $K$4:$O$4, 1)+1,FALSE))</f>
        <v>104500</v>
      </c>
      <c r="H29" s="17" t="str">
        <f t="shared" si="0"/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array" ref="G30">$E30*$F30*(1-VLOOKUP($D30, $J$5:$O$8, MATCH($F30, $K$4:$O$4, 1)+1,FALSE))</f>
        <v>334800</v>
      </c>
      <c r="H30" s="17" t="str">
        <f t="shared" si="0"/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array" ref="G31">$E31*$F31*(1-VLOOKUP($D31, $J$5:$O$8, MATCH($F31, $K$4:$O$4, 1)+1,FALSE))</f>
        <v>19200</v>
      </c>
      <c r="H31" s="17" t="str">
        <f t="shared" si="0"/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array" ref="G32">$E32*$F32*(1-VLOOKUP($D32, $J$5:$O$8, MATCH($F32, $K$4:$O$4, 1)+1,FALSE))</f>
        <v>1020000</v>
      </c>
      <c r="H32" s="17" t="str">
        <f t="shared" si="0"/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array" ref="G33">$E33*$F33*(1-VLOOKUP($D33, $J$5:$O$8, MATCH($F33, $K$4:$O$4, 1)+1,FALSE))</f>
        <v>1173000</v>
      </c>
      <c r="H33" s="17" t="str">
        <f>fn비고($A33)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N23" activeCellId="1" sqref="E2 N23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33" width="11.796875" bestFit="1" customWidth="1"/>
    <col min="34" max="35" width="17.8984375" bestFit="1" customWidth="1"/>
    <col min="36" max="55" width="10.8984375" bestFit="1" customWidth="1"/>
    <col min="56" max="57" width="17.8984375" bestFit="1" customWidth="1"/>
    <col min="58" max="67" width="10.8984375" bestFit="1" customWidth="1"/>
    <col min="68" max="69" width="17.8984375" bestFit="1" customWidth="1"/>
  </cols>
  <sheetData>
    <row r="2" spans="2:9" x14ac:dyDescent="0.4">
      <c r="D2" s="35" t="s">
        <v>0</v>
      </c>
      <c r="E2" s="35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4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4">
      <c r="C7" t="s">
        <v>10</v>
      </c>
      <c r="D7" s="36" t="s">
        <v>59</v>
      </c>
      <c r="E7" t="s">
        <v>59</v>
      </c>
      <c r="F7" s="36">
        <v>5000</v>
      </c>
      <c r="G7">
        <v>11</v>
      </c>
      <c r="H7" s="36" t="s">
        <v>59</v>
      </c>
      <c r="I7" t="s">
        <v>59</v>
      </c>
    </row>
    <row r="8" spans="2:9" x14ac:dyDescent="0.4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4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4">
      <c r="C10" t="s">
        <v>10</v>
      </c>
      <c r="D10" s="36">
        <v>20000</v>
      </c>
      <c r="E10">
        <v>264</v>
      </c>
      <c r="F10" s="36" t="s">
        <v>59</v>
      </c>
      <c r="G10" t="s">
        <v>59</v>
      </c>
      <c r="H10" s="36" t="s">
        <v>59</v>
      </c>
      <c r="I10" t="s">
        <v>59</v>
      </c>
    </row>
    <row r="11" spans="2:9" x14ac:dyDescent="0.4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59</v>
      </c>
      <c r="I11" t="s">
        <v>59</v>
      </c>
    </row>
    <row r="12" spans="2:9" x14ac:dyDescent="0.4">
      <c r="C12" t="s">
        <v>7</v>
      </c>
      <c r="D12" s="36">
        <v>1200</v>
      </c>
      <c r="E12">
        <v>57</v>
      </c>
      <c r="F12" s="36" t="s">
        <v>59</v>
      </c>
      <c r="G12" t="s">
        <v>59</v>
      </c>
      <c r="H12" s="36" t="s">
        <v>59</v>
      </c>
      <c r="I12" t="s">
        <v>59</v>
      </c>
    </row>
    <row r="13" spans="2:9" x14ac:dyDescent="0.4">
      <c r="C13" t="s">
        <v>16</v>
      </c>
      <c r="D13" s="36" t="s">
        <v>59</v>
      </c>
      <c r="E13" t="s">
        <v>59</v>
      </c>
      <c r="F13" s="36">
        <v>1000</v>
      </c>
      <c r="G13">
        <v>99</v>
      </c>
      <c r="H13" s="36" t="s">
        <v>59</v>
      </c>
      <c r="I13" t="s">
        <v>59</v>
      </c>
    </row>
    <row r="14" spans="2:9" x14ac:dyDescent="0.4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4">
      <c r="C15" t="s">
        <v>7</v>
      </c>
      <c r="D15" s="36" t="s">
        <v>59</v>
      </c>
      <c r="E15" t="s">
        <v>59</v>
      </c>
      <c r="F15" s="36">
        <v>1200</v>
      </c>
      <c r="G15">
        <v>99</v>
      </c>
      <c r="H15" s="36" t="s">
        <v>59</v>
      </c>
      <c r="I15" t="s">
        <v>59</v>
      </c>
    </row>
    <row r="16" spans="2:9" x14ac:dyDescent="0.4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4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4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4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59</v>
      </c>
      <c r="I19" t="s">
        <v>59</v>
      </c>
    </row>
    <row r="20" spans="2:9" x14ac:dyDescent="0.4">
      <c r="C20" t="s">
        <v>10</v>
      </c>
      <c r="D20" s="36" t="s">
        <v>59</v>
      </c>
      <c r="E20" t="s">
        <v>59</v>
      </c>
      <c r="F20" s="36" t="s">
        <v>59</v>
      </c>
      <c r="G20" t="s">
        <v>59</v>
      </c>
      <c r="H20" s="36">
        <v>5000</v>
      </c>
      <c r="I20">
        <v>86</v>
      </c>
    </row>
    <row r="21" spans="2:9" x14ac:dyDescent="0.4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3" workbookViewId="0">
      <selection activeCell="J26" sqref="J26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7" t="s">
        <v>64</v>
      </c>
      <c r="F5" s="41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7" t="s">
        <v>65</v>
      </c>
      <c r="F7" s="41">
        <f>SUBTOTAL(3,F6:F6)</f>
        <v>1</v>
      </c>
      <c r="G7" s="24"/>
    </row>
    <row r="8" spans="2:7" outlineLevel="1" x14ac:dyDescent="0.4">
      <c r="B8" s="15"/>
      <c r="C8" s="37" t="s">
        <v>60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7" t="s">
        <v>64</v>
      </c>
      <c r="F14" s="41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7" t="s">
        <v>66</v>
      </c>
      <c r="F18" s="41">
        <f>SUBTOTAL(3,F15:F17)</f>
        <v>3</v>
      </c>
      <c r="G18" s="24"/>
    </row>
    <row r="19" spans="2:7" outlineLevel="1" x14ac:dyDescent="0.4">
      <c r="B19" s="15"/>
      <c r="C19" s="37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7" t="s">
        <v>64</v>
      </c>
      <c r="F21" s="41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7" t="s">
        <v>67</v>
      </c>
      <c r="F25" s="41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7" t="s">
        <v>66</v>
      </c>
      <c r="F28" s="41">
        <f>SUBTOTAL(3,F26:F27)</f>
        <v>2</v>
      </c>
      <c r="G28" s="24"/>
    </row>
    <row r="29" spans="2:7" outlineLevel="1" x14ac:dyDescent="0.4">
      <c r="B29" s="15"/>
      <c r="C29" s="37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7" t="s">
        <v>64</v>
      </c>
      <c r="F31" s="41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8"/>
      <c r="C35" s="20"/>
      <c r="D35" s="20"/>
      <c r="E35" s="40" t="s">
        <v>65</v>
      </c>
      <c r="F35" s="42">
        <f>SUBTOTAL(3,F32:F34)</f>
        <v>3</v>
      </c>
      <c r="G35" s="39"/>
    </row>
    <row r="36" spans="2:7" outlineLevel="1" x14ac:dyDescent="0.4">
      <c r="B36" s="38"/>
      <c r="C36" s="40" t="s">
        <v>63</v>
      </c>
      <c r="D36" s="20"/>
      <c r="E36" s="20"/>
      <c r="F36" s="39"/>
      <c r="G36" s="39">
        <f>SUBTOTAL(9,G30:G34)</f>
        <v>223</v>
      </c>
    </row>
    <row r="37" spans="2:7" x14ac:dyDescent="0.4">
      <c r="B37" s="38"/>
      <c r="C37" s="40"/>
      <c r="D37" s="20"/>
      <c r="E37" s="40" t="s">
        <v>68</v>
      </c>
      <c r="F37" s="42">
        <f>SUBTOTAL(3,F3:F34)</f>
        <v>21</v>
      </c>
      <c r="G37" s="39"/>
    </row>
    <row r="38" spans="2:7" x14ac:dyDescent="0.4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40">
    <sortCondition ref="C3:C40"/>
    <sortCondition ref="E3:E40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L20" sqref="L20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69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L10" sqref="L10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G10" sqref="G10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27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5">
        <v>45704</v>
      </c>
      <c r="B4" s="14" t="s">
        <v>17</v>
      </c>
      <c r="C4" s="14" t="s">
        <v>13</v>
      </c>
      <c r="D4" s="16">
        <v>15000</v>
      </c>
      <c r="E4" s="16">
        <v>3</v>
      </c>
      <c r="F4" s="16">
        <v>45000</v>
      </c>
    </row>
    <row r="5" spans="1:10" x14ac:dyDescent="0.4">
      <c r="A5" s="15">
        <v>45704</v>
      </c>
      <c r="B5" s="14" t="s">
        <v>11</v>
      </c>
      <c r="C5" s="14" t="s">
        <v>16</v>
      </c>
      <c r="D5" s="16">
        <v>1000</v>
      </c>
      <c r="E5" s="16">
        <v>3</v>
      </c>
      <c r="F5" s="16">
        <v>3000</v>
      </c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4</xdr:row>
                <xdr:rowOff>0</xdr:rowOff>
              </from>
              <to>
                <xdr:col>8</xdr:col>
                <xdr:colOff>0</xdr:colOff>
                <xdr:row>5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505473sm@naver.com</cp:lastModifiedBy>
  <dcterms:created xsi:type="dcterms:W3CDTF">2023-08-09T00:13:15Z</dcterms:created>
  <dcterms:modified xsi:type="dcterms:W3CDTF">2025-02-20T14:34:01Z</dcterms:modified>
</cp:coreProperties>
</file>