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itkim\Desktop\02 시험장따라하기\"/>
    </mc:Choice>
  </mc:AlternateContent>
  <bookViews>
    <workbookView xWindow="0" yWindow="0" windowWidth="19200" windowHeight="6880" firstSheet="1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62913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E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<sst xmlns="http://schemas.openxmlformats.org/spreadsheetml/2006/main" count="535" uniqueCount="336">
  <si>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</si>
  <si>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</si>
  <si>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</si>
  <si>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</si>
  <si>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</si>
  <si>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</si>
  <si>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</si>
  <si>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</si>
  <si>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</si>
  <si>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</si>
  <si>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</si>
  <si>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</si>
  <si>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</si>
  <si>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</si>
  <si>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</si>
  <si>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</si>
  <si>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</si>
  <si>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</si>
  <si>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</si>
  <si>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</si>
  <si>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</si>
  <si>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</si>
  <si>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</si>
  <si>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</si>
  <si>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</si>
  <si>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</si>
  <si>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</si>
  <si>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</si>
  <si>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</si>
  <si>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</si>
  <si>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</si>
  <si>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</si>
  <si>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</si>
  <si>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</si>
  <si>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</si>
  <si>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</si>
  <si>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</si>
  <si>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</si>
  <si>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</si>
  <si>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</si>
  <si>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</si>
  <si>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</si>
  <si>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</si>
  <si>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</si>
  <si>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</si>
  <si>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</si>
  <si>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</si>
  <si>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</si>
  <si>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</si>
  <si>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</si>
  <si>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</si>
  <si>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</si>
  <si>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</si>
  <si>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</si>
  <si>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</si>
  <si>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</si>
  <si>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</si>
  <si>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</si>
  <si>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</si>
  <si>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</si>
  <si>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</si>
  <si>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</si>
  <si>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</si>
  <si>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</si>
  <si>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</si>
  <si>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</si>
  <si>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</si>
  <si>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</si>
  <si>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</si>
  <si>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</si>
  <si>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</si>
  <si>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</si>
  <si>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</si>
  <si>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</si>
  <si>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</si>
  <si>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</si>
  <si>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</si>
  <si>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</si>
  <si>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</si>
  <si>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</si>
  <si>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</si>
  <si>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</si>
  <si>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</si>
  <si>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</si>
  <si>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</si>
  <si>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</si>
  <si>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</si>
  <si>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</si>
  <si>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</si>
  <si>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</si>
  <si>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</si>
  <si>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</si>
  <si>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</si>
  <si>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</si>
  <si>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</si>
  <si>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</si>
  <si>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</si>
  <si>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</si>
  <si>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</si>
  <si>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</si>
  <si>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</si>
  <si>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</si>
  <si>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</si>
  <si>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</si>
  <si>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</si>
  <si>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</si>
  <si>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</si>
  <si>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</si>
  <si>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</si>
  <si>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</si>
  <si>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</si>
  <si>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</si>
  <si>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</si>
  <si>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</si>
  <si>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</si>
  <si>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</si>
  <si>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</si>
  <si>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</si>
  <si>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</si>
  <si>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</si>
  <si>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</si>
  <si>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</si>
  <si>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</si>
  <si>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</si>
  <si>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</si>
  <si>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</si>
  <si>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</si>
  <si>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</si>
  <si>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</si>
  <si>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</si>
  <si>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</si>
  <si>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</si>
  <si>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</si>
  <si>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</si>
  <si>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</si>
  <si>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</si>
  <si>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</si>
  <si>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</si>
  <si>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</si>
  <si>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</si>
  <si>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</si>
  <si>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</si>
  <si>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</si>
  <si>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</si>
  <si>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</si>
  <si>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</si>
  <si>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</si>
  <si>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</si>
  <si>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</si>
  <si>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</si>
  <si>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</si>
  <si>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</si>
  <si>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</si>
  <si>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</si>
  <si>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</si>
  <si>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</si>
  <si>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</si>
  <si>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</si>
  <si>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</si>
  <si>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</si>
  <si>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</si>
  <si>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</si>
  <si>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</si>
  <si>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</si>
  <si>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</si>
  <si>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</si>
  <si>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</si>
  <si>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</si>
  <si>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</si>
  <si>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</si>
  <si>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</si>
  <si>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</si>
  <si>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</si>
  <si>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</si>
  <si>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</si>
  <si>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</si>
  <si>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</si>
  <si>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</si>
  <si>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</si>
  <si>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</si>
  <si>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</si>
  <si>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</si>
  <si>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</si>
  <si>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</si>
  <si>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</si>
  <si>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</si>
  <si>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</si>
  <si>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</si>
  <si>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</si>
  <si>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</si>
  <si>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</si>
  <si>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</si>
  <si>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</si>
  <si>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</si>
  <si>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</si>
  <si>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</si>
  <si>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</si>
  <si>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</si>
  <si>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</si>
  <si>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</si>
  <si>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</si>
  <si>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</si>
  <si>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</si>
  <si>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</si>
  <si>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</si>
  <si>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</si>
  <si>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</si>
  <si>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</si>
  <si>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</si>
  <si>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</si>
  <si>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</si>
  <si>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</si>
  <si>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</si>
  <si>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</si>
  <si>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</si>
  <si>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</si>
  <si>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</si>
  <si>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</si>
  <si>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</si>
  <si>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</si>
  <si>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</si>
  <si>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</si>
  <si>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</si>
  <si>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</si>
  <si>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</si>
  <si>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</si>
  <si>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</si>
  <si>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</si>
  <si>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</si>
  <si>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</si>
  <si>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</si>
  <si>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</si>
  <si>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</si>
  <si>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</si>
  <si>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</si>
  <si>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</si>
  <si>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</si>
  <si>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</si>
  <si>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</si>
  <si>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</si>
  <si>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</si>
  <si>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</si>
  <si>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</si>
  <si>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</si>
  <si>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</si>
  <si>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</si>
  <si>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</si>
  <si>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</si>
  <si>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</si>
  <si>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</si>
  <si>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</si>
  <si>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</si>
  <si>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</si>
  <si>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</si>
  <si>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</si>
  <si>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</si>
  <si>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</si>
  <si>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</si>
  <si>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</si>
  <si>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</si>
  <si>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</si>
  <si>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</si>
  <si>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</si>
  <si>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</si>
  <si>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</si>
  <si>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</si>
  <si>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</si>
  <si>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</si>
  <si>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</si>
  <si>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</si>
  <si>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</si>
  <si>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</si>
  <si>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</si>
  <si>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</si>
  <si>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</si>
  <si>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</si>
  <si>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</si>
  <si>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</si>
  <si>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</si>
  <si>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</si>
  <si>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</si>
  <si>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</si>
  <si>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</si>
  <si>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</si>
  <si>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</si>
  <si>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</si>
  <si>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</si>
  <si>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</si>
  <si>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</si>
  <si>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</si>
  <si>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</si>
  <si>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</si>
  <si>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</si>
  <si>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</si>
  <si>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</si>
  <si>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</si>
  <si>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</si>
  <si>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</si>
  <si>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</si>
  <si>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</si>
  <si>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</si>
  <si>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</si>
  <si>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</si>
  <si>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</si>
  <si>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</si>
  <si>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</si>
  <si>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</si>
  <si>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JS-1048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</si>
  <si>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</si>
  <si>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</si>
  <si>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</si>
  <si>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</si>
  <si>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</si>
  <si>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</si>
  <si>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</si>
  <si>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010-5874-4985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</si>
  <si>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</si>
  <si>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</si>
  <si>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</si>
  <si>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</si>
  <si>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</si>
  <si>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</si>
  <si>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</si>
  <si>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</si>
  <si>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</si>
  <si>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최대값</t>
  </si>
  <si>
    <t>서울 최대값</t>
  </si>
  <si>
    <t>부산 최대값</t>
  </si>
  <si>
    <t>대전 최대값</t>
  </si>
  <si>
    <t>경기 최대값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</si>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</sst>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2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2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26-4F1D-8351-9C6783C2EC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26-4F1D-8351-9C6783C2EC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26-4F1D-8351-9C6783C2EC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85104"/>
        <c:axId val="110569425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10569425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5685104"/>
        <c:crosses val="max"/>
        <c:crossBetween val="between"/>
        <c:majorUnit val="1000000000"/>
      </c:valAx>
      <c:catAx>
        <c:axId val="110568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56942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6350</xdr:rowOff>
        </xdr:from>
        <xdr:to>
          <xdr:col>8</xdr:col>
          <xdr:colOff>647700</xdr:colOff>
          <xdr:row>4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6350</xdr:colOff>
      <xdr:row>6</xdr:row>
      <xdr:rowOff>6350</xdr:rowOff>
    </xdr:from>
    <xdr:to>
      <xdr:col>9</xdr:col>
      <xdr:colOff>6350</xdr:colOff>
      <xdr:row>9</xdr:row>
      <xdr:rowOff>0</xdr:rowOff>
    </xdr:to>
    <xdr:sp macro="[0]!서식" textlink="">
      <xdr:nvSpPr>
        <xdr:cNvPr id="2" name="빗면 1"/>
        <xdr:cNvSpPr/>
      </xdr:nvSpPr>
      <xdr:spPr>
        <a:xfrm>
          <a:off x="5289550" y="1352550"/>
          <a:ext cx="1320800" cy="641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tkimz@gmail.com" refreshedDate="45714.511364120372" createdVersion="6" refreshedVersion="6" minRefreshableVersion="3" recordCount="12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 base="1">
        <rangePr groupBy="days" startDate="2023-01-05T00:00:00" endDate="2023-02-25T00:00:00"/>
        <groupItems count="368">
          <s v="&lt;2023-01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월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9">
    <pivotField showAll="0"/>
    <pivotField axis="axisRow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8"/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H1"/>
    </sheetView>
  </sheetViews>
  <sheetFormatPr defaultRowHeight="17" x14ac:dyDescent="0.45"/>
  <cols>
    <col min="3" max="3" width="9.33203125" bestFit="1" customWidth="1"/>
    <col min="4" max="4" width="9.08203125" bestFit="1" customWidth="1"/>
    <col min="5" max="5" width="14.33203125" bestFit="1" customWidth="1"/>
    <col min="6" max="6" width="9.33203125" bestFit="1" customWidth="1"/>
  </cols>
  <sheetData>
    <row r="1" spans="1:6" x14ac:dyDescent="0.45">
      <c r="A1" t="s">
        <v>5</v>
      </c>
    </row>
    <row r="3" spans="1:6" x14ac:dyDescent="0.45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5">
      <c r="A4" s="1" t="s">
        <v>294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45">
      <c r="A5" s="1" t="s">
        <v>295</v>
      </c>
      <c r="B5" s="1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45">
      <c r="A6" s="1" t="s">
        <v>296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5">
      <c r="A7" s="1" t="s">
        <v>297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5">
      <c r="A8" s="1" t="s">
        <v>298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5">
      <c r="A9" s="1" t="s">
        <v>299</v>
      </c>
      <c r="B9" s="1" t="s">
        <v>300</v>
      </c>
      <c r="C9" s="1" t="s">
        <v>307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I9" sqref="I9"/>
    </sheetView>
  </sheetViews>
  <sheetFormatPr defaultRowHeight="17" x14ac:dyDescent="0.45"/>
  <cols>
    <col min="6" max="6" width="15.08203125" bestFit="1" customWidth="1"/>
    <col min="8" max="8" width="9.5" bestFit="1" customWidth="1"/>
  </cols>
  <sheetData>
    <row r="1" spans="1:8" ht="21" x14ac:dyDescent="0.45">
      <c r="A1" s="18" t="s">
        <v>6</v>
      </c>
      <c r="B1" s="18"/>
      <c r="C1" s="18"/>
      <c r="D1" s="18"/>
      <c r="E1" s="18"/>
      <c r="F1" s="18"/>
      <c r="G1" s="18"/>
      <c r="H1" s="18"/>
    </row>
    <row r="2" spans="1:8" ht="17.5" thickBot="1" x14ac:dyDescent="0.5"/>
    <row r="3" spans="1:8" x14ac:dyDescent="0.45">
      <c r="A3" s="19" t="s">
        <v>7</v>
      </c>
      <c r="B3" s="20" t="s">
        <v>8</v>
      </c>
      <c r="C3" s="20" t="s">
        <v>0</v>
      </c>
      <c r="D3" s="20" t="s">
        <v>9</v>
      </c>
      <c r="E3" s="20" t="s">
        <v>10</v>
      </c>
      <c r="F3" s="20" t="s">
        <v>316</v>
      </c>
      <c r="G3" s="20" t="s">
        <v>11</v>
      </c>
      <c r="H3" s="21" t="s">
        <v>34</v>
      </c>
    </row>
    <row r="4" spans="1:8" x14ac:dyDescent="0.45">
      <c r="A4" s="22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3">
        <v>4600</v>
      </c>
    </row>
    <row r="5" spans="1:8" x14ac:dyDescent="0.45">
      <c r="A5" s="22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3">
        <v>3600</v>
      </c>
    </row>
    <row r="6" spans="1:8" x14ac:dyDescent="0.45">
      <c r="A6" s="22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3">
        <v>2400</v>
      </c>
    </row>
    <row r="7" spans="1:8" x14ac:dyDescent="0.45">
      <c r="A7" s="22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3">
        <v>4800</v>
      </c>
    </row>
    <row r="8" spans="1:8" x14ac:dyDescent="0.45">
      <c r="A8" s="22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3">
        <v>3800</v>
      </c>
    </row>
    <row r="9" spans="1:8" x14ac:dyDescent="0.45">
      <c r="A9" s="22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3">
        <v>2500</v>
      </c>
    </row>
    <row r="10" spans="1:8" x14ac:dyDescent="0.45">
      <c r="A10" s="22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3">
        <v>4400</v>
      </c>
    </row>
    <row r="11" spans="1:8" x14ac:dyDescent="0.45">
      <c r="A11" s="22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3">
        <v>3600</v>
      </c>
    </row>
    <row r="12" spans="1:8" ht="17.5" thickBot="1" x14ac:dyDescent="0.5">
      <c r="A12" s="24"/>
      <c r="B12" s="25" t="s">
        <v>33</v>
      </c>
      <c r="C12" s="25" t="s">
        <v>3</v>
      </c>
      <c r="D12" s="25" t="s">
        <v>25</v>
      </c>
      <c r="E12" s="25" t="s">
        <v>22</v>
      </c>
      <c r="F12" s="25" t="s">
        <v>19</v>
      </c>
      <c r="G12" s="25">
        <v>2013</v>
      </c>
      <c r="H12" s="26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:F15"/>
    </sheetView>
  </sheetViews>
  <sheetFormatPr defaultRowHeight="17" x14ac:dyDescent="0.45"/>
  <cols>
    <col min="2" max="2" width="11" bestFit="1" customWidth="1"/>
    <col min="4" max="4" width="8.6640625" customWidth="1"/>
    <col min="5" max="5" width="9.08203125" bestFit="1" customWidth="1"/>
    <col min="6" max="6" width="15" bestFit="1" customWidth="1"/>
  </cols>
  <sheetData>
    <row r="1" spans="1:6" ht="21" x14ac:dyDescent="0.45">
      <c r="A1" s="14" t="s">
        <v>35</v>
      </c>
      <c r="B1" s="14"/>
      <c r="C1" s="14"/>
      <c r="D1" s="14"/>
      <c r="E1" s="14"/>
      <c r="F1" s="14"/>
    </row>
    <row r="3" spans="1:6" x14ac:dyDescent="0.45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5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5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5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5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5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5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5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5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5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5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5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5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5" workbookViewId="0">
      <selection activeCell="H31" sqref="H31"/>
    </sheetView>
  </sheetViews>
  <sheetFormatPr defaultRowHeight="17" x14ac:dyDescent="0.45"/>
  <cols>
    <col min="2" max="2" width="9.75" bestFit="1" customWidth="1"/>
    <col min="6" max="6" width="10.58203125" bestFit="1" customWidth="1"/>
    <col min="7" max="7" width="3.58203125" customWidth="1"/>
    <col min="12" max="12" width="14.08203125" bestFit="1" customWidth="1"/>
    <col min="13" max="13" width="2.58203125" customWidth="1"/>
    <col min="15" max="15" width="10.83203125" bestFit="1" customWidth="1"/>
  </cols>
  <sheetData>
    <row r="1" spans="1:15" x14ac:dyDescent="0.45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5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7" t="s">
        <v>82</v>
      </c>
      <c r="O2" s="17"/>
    </row>
    <row r="3" spans="1:15" x14ac:dyDescent="0.45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J3*VLOOKUP(LEFT(H3,1),$N$4:$O$6,2)</f>
        <v>52000000</v>
      </c>
      <c r="N3" s="3" t="s">
        <v>83</v>
      </c>
      <c r="O3" s="3" t="s">
        <v>84</v>
      </c>
    </row>
    <row r="4" spans="1:15" x14ac:dyDescent="0.45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J4*VLOOKUP(LEFT(H4,1),$N$4:$O$6,2)</f>
        <v>64000000</v>
      </c>
      <c r="N4" s="3" t="s">
        <v>85</v>
      </c>
      <c r="O4" s="4">
        <v>800000</v>
      </c>
    </row>
    <row r="5" spans="1:15" x14ac:dyDescent="0.45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5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45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45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45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5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5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5">
      <c r="A13" s="3" t="s">
        <v>289</v>
      </c>
      <c r="B13" s="3" t="s">
        <v>317</v>
      </c>
      <c r="C13" s="3" t="s">
        <v>319</v>
      </c>
      <c r="D13" s="16" t="s">
        <v>68</v>
      </c>
      <c r="E13" s="16"/>
      <c r="F13" s="16"/>
      <c r="H13" s="5" t="s">
        <v>112</v>
      </c>
      <c r="I13" s="6" t="s">
        <v>113</v>
      </c>
    </row>
    <row r="14" spans="1:15" x14ac:dyDescent="0.45">
      <c r="A14" s="3" t="s">
        <v>300</v>
      </c>
      <c r="B14" s="3" t="s">
        <v>318</v>
      </c>
      <c r="C14" s="3"/>
      <c r="D14" s="15">
        <f>ROUND(DAVERAGE(A2:F11,6,A13:C15),1)</f>
        <v>272.8</v>
      </c>
      <c r="E14" s="15"/>
      <c r="F14" s="15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5">
      <c r="A15" s="3" t="s">
        <v>301</v>
      </c>
      <c r="B15" s="3"/>
      <c r="C15" s="3" t="s">
        <v>318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5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5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5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5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IF(AND(C19&gt;=AVERAGE(C19:C26),D19&gt;=AVERAGE(D19:D26),E19&gt;=AVERAGE(E19:E26)),"효자도서"," ")</f>
        <v xml:space="preserve"> </v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5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IF(AND(C20&gt;=AVERAGE(C20:C27),D20&gt;=AVERAGE(D20:D27),E20&gt;=AVERAGE(E20:E27)),"효자도서"," ")</f>
        <v xml:space="preserve"> </v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5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5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 xml:space="preserve"> </v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5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5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 xml:space="preserve"> </v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5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 xml:space="preserve"> </v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5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5">
      <c r="A28" s="5" t="s">
        <v>154</v>
      </c>
      <c r="B28" s="6" t="s">
        <v>155</v>
      </c>
    </row>
    <row r="29" spans="1:12" x14ac:dyDescent="0.45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6" t="s">
        <v>171</v>
      </c>
      <c r="I29" s="16"/>
    </row>
    <row r="30" spans="1:12" x14ac:dyDescent="0.45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5" t="str">
        <f>COUNTIFS(B30:B38,"여",F30:F38,"승진")&amp;"명"</f>
        <v>2명</v>
      </c>
      <c r="I30" s="15"/>
    </row>
    <row r="31" spans="1:12" x14ac:dyDescent="0.45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5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5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5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5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5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5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5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activeCell="A22" sqref="A22"/>
    </sheetView>
  </sheetViews>
  <sheetFormatPr defaultRowHeight="17" x14ac:dyDescent="0.45"/>
  <cols>
    <col min="1" max="1" width="16.4140625" customWidth="1"/>
    <col min="2" max="4" width="12.9140625" customWidth="1"/>
    <col min="5" max="5" width="12.33203125" customWidth="1"/>
    <col min="6" max="6" width="9.33203125" bestFit="1" customWidth="1"/>
    <col min="8" max="8" width="13" bestFit="1" customWidth="1"/>
  </cols>
  <sheetData>
    <row r="1" spans="1:8" ht="21" x14ac:dyDescent="0.45">
      <c r="A1" s="14" t="s">
        <v>172</v>
      </c>
      <c r="B1" s="14"/>
      <c r="C1" s="14"/>
      <c r="D1" s="14"/>
      <c r="E1" s="14"/>
      <c r="F1" s="14"/>
      <c r="G1" s="14"/>
      <c r="H1" s="14"/>
    </row>
    <row r="3" spans="1:8" x14ac:dyDescent="0.4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5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5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5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5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5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5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5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5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5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5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5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5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5">
      <c r="A18" s="27" t="s">
        <v>176</v>
      </c>
      <c r="B18" t="s">
        <v>320</v>
      </c>
    </row>
    <row r="20" spans="1:4" x14ac:dyDescent="0.45">
      <c r="A20" s="27" t="s">
        <v>324</v>
      </c>
      <c r="B20" s="27" t="s">
        <v>323</v>
      </c>
    </row>
    <row r="21" spans="1:4" x14ac:dyDescent="0.45">
      <c r="A21" s="27" t="s">
        <v>321</v>
      </c>
      <c r="B21" t="s">
        <v>182</v>
      </c>
      <c r="C21" t="s">
        <v>191</v>
      </c>
      <c r="D21" t="s">
        <v>196</v>
      </c>
    </row>
    <row r="22" spans="1:4" x14ac:dyDescent="0.45">
      <c r="A22" s="28" t="s">
        <v>89</v>
      </c>
      <c r="B22" s="29">
        <v>139545000</v>
      </c>
      <c r="C22" s="29">
        <v>131895000</v>
      </c>
      <c r="D22" s="29">
        <v>113400000</v>
      </c>
    </row>
    <row r="23" spans="1:4" x14ac:dyDescent="0.45">
      <c r="A23" s="28" t="s">
        <v>90</v>
      </c>
      <c r="B23" s="29">
        <v>80190000</v>
      </c>
      <c r="C23" s="29">
        <v>102262500</v>
      </c>
      <c r="D23" s="29">
        <v>108270000</v>
      </c>
    </row>
    <row r="24" spans="1:4" x14ac:dyDescent="0.45">
      <c r="A24" s="28" t="s">
        <v>322</v>
      </c>
      <c r="B24" s="29">
        <v>124706250</v>
      </c>
      <c r="C24" s="29">
        <v>117078750</v>
      </c>
      <c r="D24" s="2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9" workbookViewId="0">
      <selection activeCell="A8" sqref="A8"/>
    </sheetView>
  </sheetViews>
  <sheetFormatPr defaultRowHeight="17" outlineLevelRow="3" x14ac:dyDescent="0.45"/>
  <cols>
    <col min="6" max="6" width="14.33203125" bestFit="1" customWidth="1"/>
    <col min="7" max="7" width="10.58203125" customWidth="1"/>
  </cols>
  <sheetData>
    <row r="1" spans="1:7" ht="21" x14ac:dyDescent="0.45">
      <c r="A1" s="14" t="s">
        <v>200</v>
      </c>
      <c r="B1" s="14"/>
      <c r="C1" s="14"/>
      <c r="D1" s="14"/>
      <c r="E1" s="14"/>
      <c r="F1" s="14"/>
      <c r="G1" s="14"/>
    </row>
    <row r="3" spans="1:7" x14ac:dyDescent="0.45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5">
      <c r="A4" s="3" t="s">
        <v>214</v>
      </c>
      <c r="B4" s="3" t="s">
        <v>205</v>
      </c>
      <c r="C4" s="3" t="s">
        <v>3</v>
      </c>
      <c r="D4" s="3">
        <v>35</v>
      </c>
      <c r="E4" s="3" t="s">
        <v>206</v>
      </c>
      <c r="F4" s="3" t="s">
        <v>207</v>
      </c>
      <c r="G4" s="4">
        <v>250000</v>
      </c>
    </row>
    <row r="5" spans="1:7" outlineLevel="3" x14ac:dyDescent="0.45">
      <c r="A5" s="3" t="s">
        <v>214</v>
      </c>
      <c r="B5" s="3" t="s">
        <v>208</v>
      </c>
      <c r="C5" s="3" t="s">
        <v>3</v>
      </c>
      <c r="D5" s="3">
        <v>28</v>
      </c>
      <c r="E5" s="3" t="s">
        <v>209</v>
      </c>
      <c r="F5" s="3" t="s">
        <v>210</v>
      </c>
      <c r="G5" s="4">
        <v>100000</v>
      </c>
    </row>
    <row r="6" spans="1:7" outlineLevel="3" x14ac:dyDescent="0.45">
      <c r="A6" s="3" t="s">
        <v>214</v>
      </c>
      <c r="B6" s="3" t="s">
        <v>211</v>
      </c>
      <c r="C6" s="3" t="s">
        <v>4</v>
      </c>
      <c r="D6" s="3">
        <v>34</v>
      </c>
      <c r="E6" s="3" t="s">
        <v>212</v>
      </c>
      <c r="F6" s="3" t="s">
        <v>213</v>
      </c>
      <c r="G6" s="4">
        <v>300000</v>
      </c>
    </row>
    <row r="7" spans="1:7" outlineLevel="2" x14ac:dyDescent="0.45">
      <c r="A7" s="30" t="s">
        <v>331</v>
      </c>
      <c r="B7" s="13"/>
      <c r="C7" s="13"/>
      <c r="D7" s="13"/>
      <c r="E7" s="13"/>
      <c r="F7" s="13"/>
      <c r="G7" s="4">
        <f>SUBTOTAL(9,G4:G6)</f>
        <v>650000</v>
      </c>
    </row>
    <row r="8" spans="1:7" outlineLevel="1" x14ac:dyDescent="0.45">
      <c r="A8" s="30" t="s">
        <v>325</v>
      </c>
      <c r="B8" s="13"/>
      <c r="C8" s="13"/>
      <c r="D8" s="13">
        <f>SUBTOTAL(4,D4:D6)</f>
        <v>35</v>
      </c>
      <c r="E8" s="13"/>
      <c r="F8" s="13"/>
      <c r="G8" s="4"/>
    </row>
    <row r="9" spans="1:7" outlineLevel="3" x14ac:dyDescent="0.45">
      <c r="A9" s="3" t="s">
        <v>40</v>
      </c>
      <c r="B9" s="3" t="s">
        <v>215</v>
      </c>
      <c r="C9" s="3" t="s">
        <v>3</v>
      </c>
      <c r="D9" s="3">
        <v>42</v>
      </c>
      <c r="E9" s="3" t="s">
        <v>216</v>
      </c>
      <c r="F9" s="3" t="s">
        <v>217</v>
      </c>
      <c r="G9" s="4">
        <v>350000</v>
      </c>
    </row>
    <row r="10" spans="1:7" outlineLevel="3" x14ac:dyDescent="0.45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5">
      <c r="A11" s="3" t="s">
        <v>40</v>
      </c>
      <c r="B11" s="3" t="s">
        <v>221</v>
      </c>
      <c r="C11" s="3" t="s">
        <v>3</v>
      </c>
      <c r="D11" s="3">
        <v>31</v>
      </c>
      <c r="E11" s="3" t="s">
        <v>206</v>
      </c>
      <c r="F11" s="3" t="s">
        <v>222</v>
      </c>
      <c r="G11" s="4">
        <v>200000</v>
      </c>
    </row>
    <row r="12" spans="1:7" outlineLevel="3" x14ac:dyDescent="0.45">
      <c r="A12" s="3" t="s">
        <v>40</v>
      </c>
      <c r="B12" s="3" t="s">
        <v>223</v>
      </c>
      <c r="C12" s="3" t="s">
        <v>4</v>
      </c>
      <c r="D12" s="3">
        <v>33</v>
      </c>
      <c r="E12" s="3" t="s">
        <v>224</v>
      </c>
      <c r="F12" s="3" t="s">
        <v>225</v>
      </c>
      <c r="G12" s="4">
        <v>500000</v>
      </c>
    </row>
    <row r="13" spans="1:7" outlineLevel="2" x14ac:dyDescent="0.45">
      <c r="A13" s="30" t="s">
        <v>332</v>
      </c>
      <c r="B13" s="13"/>
      <c r="C13" s="13"/>
      <c r="D13" s="13"/>
      <c r="E13" s="13"/>
      <c r="F13" s="13"/>
      <c r="G13" s="4">
        <f>SUBTOTAL(9,G9:G12)</f>
        <v>1300000</v>
      </c>
    </row>
    <row r="14" spans="1:7" outlineLevel="1" x14ac:dyDescent="0.45">
      <c r="A14" s="30" t="s">
        <v>326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5">
      <c r="A15" s="3" t="s">
        <v>220</v>
      </c>
      <c r="B15" s="3" t="s">
        <v>226</v>
      </c>
      <c r="C15" s="3" t="s">
        <v>4</v>
      </c>
      <c r="D15" s="3">
        <v>24</v>
      </c>
      <c r="E15" s="3" t="s">
        <v>209</v>
      </c>
      <c r="F15" s="3" t="s">
        <v>227</v>
      </c>
      <c r="G15" s="4">
        <v>120000</v>
      </c>
    </row>
    <row r="16" spans="1:7" outlineLevel="3" x14ac:dyDescent="0.45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5">
      <c r="A17" s="3" t="s">
        <v>220</v>
      </c>
      <c r="B17" s="3" t="s">
        <v>230</v>
      </c>
      <c r="C17" s="3" t="s">
        <v>4</v>
      </c>
      <c r="D17" s="3">
        <v>34</v>
      </c>
      <c r="E17" s="3" t="s">
        <v>231</v>
      </c>
      <c r="F17" s="3" t="s">
        <v>232</v>
      </c>
      <c r="G17" s="4">
        <v>400000</v>
      </c>
    </row>
    <row r="18" spans="1:7" outlineLevel="2" x14ac:dyDescent="0.45">
      <c r="A18" s="30" t="s">
        <v>333</v>
      </c>
      <c r="B18" s="13"/>
      <c r="C18" s="13"/>
      <c r="D18" s="13"/>
      <c r="E18" s="13"/>
      <c r="F18" s="13"/>
      <c r="G18" s="4">
        <f>SUBTOTAL(9,G15:G17)</f>
        <v>900000</v>
      </c>
    </row>
    <row r="19" spans="1:7" outlineLevel="1" x14ac:dyDescent="0.45">
      <c r="A19" s="30" t="s">
        <v>327</v>
      </c>
      <c r="B19" s="13"/>
      <c r="C19" s="13"/>
      <c r="D19" s="13">
        <f>SUBTOTAL(4,D15:D17)</f>
        <v>34</v>
      </c>
      <c r="E19" s="13"/>
      <c r="F19" s="13"/>
      <c r="G19" s="4"/>
    </row>
    <row r="20" spans="1:7" outlineLevel="3" x14ac:dyDescent="0.45">
      <c r="A20" s="3" t="s">
        <v>50</v>
      </c>
      <c r="B20" s="3" t="s">
        <v>233</v>
      </c>
      <c r="C20" s="3" t="s">
        <v>3</v>
      </c>
      <c r="D20" s="3">
        <v>28</v>
      </c>
      <c r="E20" s="3" t="s">
        <v>212</v>
      </c>
      <c r="F20" s="3" t="s">
        <v>234</v>
      </c>
      <c r="G20" s="4">
        <v>600000</v>
      </c>
    </row>
    <row r="21" spans="1:7" outlineLevel="3" x14ac:dyDescent="0.45">
      <c r="A21" s="3" t="s">
        <v>50</v>
      </c>
      <c r="B21" s="3" t="s">
        <v>235</v>
      </c>
      <c r="C21" s="3" t="s">
        <v>3</v>
      </c>
      <c r="D21" s="3">
        <v>30</v>
      </c>
      <c r="E21" s="3" t="s">
        <v>206</v>
      </c>
      <c r="F21" s="3" t="s">
        <v>236</v>
      </c>
      <c r="G21" s="4">
        <v>300000</v>
      </c>
    </row>
    <row r="22" spans="1:7" outlineLevel="3" x14ac:dyDescent="0.45">
      <c r="A22" s="3" t="s">
        <v>50</v>
      </c>
      <c r="B22" s="3" t="s">
        <v>237</v>
      </c>
      <c r="C22" s="3" t="s">
        <v>4</v>
      </c>
      <c r="D22" s="3">
        <v>29</v>
      </c>
      <c r="E22" s="3" t="s">
        <v>212</v>
      </c>
      <c r="F22" s="3" t="s">
        <v>238</v>
      </c>
      <c r="G22" s="4">
        <v>550000</v>
      </c>
    </row>
    <row r="23" spans="1:7" outlineLevel="2" x14ac:dyDescent="0.45">
      <c r="A23" s="30" t="s">
        <v>334</v>
      </c>
      <c r="B23" s="13"/>
      <c r="C23" s="13"/>
      <c r="D23" s="13"/>
      <c r="E23" s="13"/>
      <c r="F23" s="13"/>
      <c r="G23" s="4">
        <f>SUBTOTAL(9,G20:G22)</f>
        <v>1450000</v>
      </c>
    </row>
    <row r="24" spans="1:7" outlineLevel="1" x14ac:dyDescent="0.45">
      <c r="A24" s="30" t="s">
        <v>328</v>
      </c>
      <c r="B24" s="13"/>
      <c r="C24" s="13"/>
      <c r="D24" s="13">
        <f>SUBTOTAL(4,D20:D22)</f>
        <v>30</v>
      </c>
      <c r="E24" s="13"/>
      <c r="F24" s="13"/>
      <c r="G24" s="4"/>
    </row>
    <row r="25" spans="1:7" outlineLevel="3" x14ac:dyDescent="0.45">
      <c r="A25" s="3" t="s">
        <v>46</v>
      </c>
      <c r="B25" s="3" t="s">
        <v>239</v>
      </c>
      <c r="C25" s="3" t="s">
        <v>3</v>
      </c>
      <c r="D25" s="3">
        <v>27</v>
      </c>
      <c r="E25" s="3" t="s">
        <v>209</v>
      </c>
      <c r="F25" s="3" t="s">
        <v>240</v>
      </c>
      <c r="G25" s="4">
        <v>100000</v>
      </c>
    </row>
    <row r="26" spans="1:7" outlineLevel="3" x14ac:dyDescent="0.45">
      <c r="A26" s="3" t="s">
        <v>46</v>
      </c>
      <c r="B26" s="3" t="s">
        <v>241</v>
      </c>
      <c r="C26" s="3" t="s">
        <v>4</v>
      </c>
      <c r="D26" s="3">
        <v>34</v>
      </c>
      <c r="E26" s="3" t="s">
        <v>206</v>
      </c>
      <c r="F26" s="3" t="s">
        <v>242</v>
      </c>
      <c r="G26" s="4">
        <v>250000</v>
      </c>
    </row>
    <row r="27" spans="1:7" outlineLevel="3" x14ac:dyDescent="0.45">
      <c r="A27" s="3" t="s">
        <v>46</v>
      </c>
      <c r="B27" s="3" t="s">
        <v>243</v>
      </c>
      <c r="C27" s="3" t="s">
        <v>4</v>
      </c>
      <c r="D27" s="3">
        <v>32</v>
      </c>
      <c r="E27" s="3" t="s">
        <v>244</v>
      </c>
      <c r="F27" s="3" t="s">
        <v>245</v>
      </c>
      <c r="G27" s="4">
        <v>350000</v>
      </c>
    </row>
    <row r="28" spans="1:7" outlineLevel="3" x14ac:dyDescent="0.45">
      <c r="A28" s="3" t="s">
        <v>46</v>
      </c>
      <c r="B28" s="3" t="s">
        <v>246</v>
      </c>
      <c r="C28" s="3" t="s">
        <v>3</v>
      </c>
      <c r="D28" s="3">
        <v>41</v>
      </c>
      <c r="E28" s="3" t="s">
        <v>206</v>
      </c>
      <c r="F28" s="3" t="s">
        <v>247</v>
      </c>
      <c r="G28" s="4">
        <v>200000</v>
      </c>
    </row>
    <row r="29" spans="1:7" outlineLevel="2" x14ac:dyDescent="0.45">
      <c r="A29" s="33" t="s">
        <v>335</v>
      </c>
      <c r="B29" s="31"/>
      <c r="C29" s="31"/>
      <c r="D29" s="31"/>
      <c r="E29" s="31"/>
      <c r="F29" s="31"/>
      <c r="G29" s="32">
        <f>SUBTOTAL(9,G25:G28)</f>
        <v>900000</v>
      </c>
    </row>
    <row r="30" spans="1:7" outlineLevel="1" x14ac:dyDescent="0.45">
      <c r="A30" s="33" t="s">
        <v>329</v>
      </c>
      <c r="B30" s="31"/>
      <c r="C30" s="31"/>
      <c r="D30" s="31">
        <f>SUBTOTAL(4,D25:D28)</f>
        <v>41</v>
      </c>
      <c r="E30" s="31"/>
      <c r="F30" s="31"/>
      <c r="G30" s="32"/>
    </row>
    <row r="31" spans="1:7" x14ac:dyDescent="0.45">
      <c r="A31" s="33" t="s">
        <v>322</v>
      </c>
      <c r="B31" s="31"/>
      <c r="C31" s="31"/>
      <c r="D31" s="31"/>
      <c r="E31" s="31"/>
      <c r="F31" s="31"/>
      <c r="G31" s="32">
        <f>SUBTOTAL(9,G4:G28)</f>
        <v>5200000</v>
      </c>
    </row>
    <row r="32" spans="1:7" x14ac:dyDescent="0.45">
      <c r="A32" s="33" t="s">
        <v>330</v>
      </c>
      <c r="B32" s="31"/>
      <c r="C32" s="31"/>
      <c r="D32" s="31">
        <f>SUBTOTAL(4,D4:D28)</f>
        <v>45</v>
      </c>
      <c r="E32" s="31"/>
      <c r="F32" s="31"/>
      <c r="G32" s="32"/>
    </row>
  </sheetData>
  <sortState ref="A4:A20">
    <sortCondition descending="1" ref="A4:A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A3" sqref="A3:F3"/>
    </sheetView>
  </sheetViews>
  <sheetFormatPr defaultRowHeight="17" x14ac:dyDescent="0.45"/>
  <cols>
    <col min="2" max="2" width="13" bestFit="1" customWidth="1"/>
    <col min="4" max="4" width="10.83203125" bestFit="1" customWidth="1"/>
    <col min="6" max="6" width="10.83203125" bestFit="1" customWidth="1"/>
  </cols>
  <sheetData>
    <row r="1" spans="1:6" ht="21" x14ac:dyDescent="0.45">
      <c r="A1" s="14" t="s">
        <v>248</v>
      </c>
      <c r="B1" s="14"/>
      <c r="C1" s="14"/>
      <c r="D1" s="14"/>
      <c r="E1" s="14"/>
      <c r="F1" s="14"/>
    </row>
    <row r="3" spans="1:6" x14ac:dyDescent="0.45">
      <c r="A3" s="34" t="s">
        <v>249</v>
      </c>
      <c r="B3" s="35" t="s">
        <v>250</v>
      </c>
      <c r="C3" s="35" t="s">
        <v>251</v>
      </c>
      <c r="D3" s="35" t="s">
        <v>252</v>
      </c>
      <c r="E3" s="35" t="s">
        <v>253</v>
      </c>
      <c r="F3" s="35" t="s">
        <v>254</v>
      </c>
    </row>
    <row r="4" spans="1:6" x14ac:dyDescent="0.45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5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5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5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5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5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5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5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5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5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5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5">
      <c r="A15" s="15" t="s">
        <v>264</v>
      </c>
      <c r="B15" s="15"/>
      <c r="C15" s="15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6350</xdr:rowOff>
                  </from>
                  <to>
                    <xdr:col>8</xdr:col>
                    <xdr:colOff>647700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17" workbookViewId="0">
      <selection activeCell="A18" sqref="A18:XFD18"/>
    </sheetView>
  </sheetViews>
  <sheetFormatPr defaultRowHeight="17" x14ac:dyDescent="0.45"/>
  <cols>
    <col min="2" max="2" width="11" bestFit="1" customWidth="1"/>
    <col min="3" max="3" width="11.83203125" customWidth="1"/>
    <col min="4" max="4" width="9.08203125" bestFit="1" customWidth="1"/>
    <col min="5" max="5" width="15.58203125" customWidth="1"/>
  </cols>
  <sheetData>
    <row r="1" spans="1:5" ht="21" x14ac:dyDescent="0.45">
      <c r="A1" s="14" t="s">
        <v>265</v>
      </c>
      <c r="B1" s="14"/>
      <c r="C1" s="14"/>
      <c r="D1" s="14"/>
      <c r="E1" s="14"/>
    </row>
    <row r="3" spans="1:5" x14ac:dyDescent="0.45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5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5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5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5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5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5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5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itkimz@gmail.com</cp:lastModifiedBy>
  <dcterms:created xsi:type="dcterms:W3CDTF">2023-04-27T08:01:32Z</dcterms:created>
  <dcterms:modified xsi:type="dcterms:W3CDTF">2025-02-26T03:46:57Z</dcterms:modified>
</cp:coreProperties>
</file>