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1 시험장따라하기\"/>
    </mc:Choice>
  </mc:AlternateContent>
  <xr:revisionPtr revIDLastSave="0" documentId="13_ncr:1_{B5126BDB-2BE2-4D10-AC1C-86F8C001C7CF}" xr6:coauthVersionLast="47" xr6:coauthVersionMax="47" xr10:uidLastSave="{00000000-0000-0000-0000-000000000000}"/>
  <bookViews>
    <workbookView xWindow="-12465" yWindow="7125" windowWidth="21600" windowHeight="11385" tabRatio="771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3" i="3" a="1"/>
  <c r="H21" i="3" a="1"/>
  <c r="H29" i="3" a="1"/>
  <c r="H6" i="3" a="1"/>
  <c r="H14" i="3" a="1"/>
  <c r="H22" i="3" a="1"/>
  <c r="H30" i="3" a="1"/>
  <c r="H7" i="3" a="1"/>
  <c r="H15" i="3" a="1"/>
  <c r="H23" i="3" a="1"/>
  <c r="H31" i="3" a="1"/>
  <c r="H8" i="3" a="1"/>
  <c r="H16" i="3" a="1"/>
  <c r="H24" i="3" a="1"/>
  <c r="H4" i="3" a="1"/>
  <c r="H9" i="3" a="1"/>
  <c r="H17" i="3" a="1"/>
  <c r="H25" i="3" a="1"/>
  <c r="H33" i="3" a="1"/>
  <c r="H10" i="3" a="1"/>
  <c r="H18" i="3" a="1"/>
  <c r="H26" i="3" a="1"/>
  <c r="H11" i="3" a="1"/>
  <c r="H19" i="3" a="1"/>
  <c r="H27" i="3" a="1"/>
  <c r="H32" i="3" a="1"/>
  <c r="H12" i="3" a="1"/>
  <c r="H20" i="3" a="1"/>
  <c r="H28" i="3" a="1"/>
  <c r="H30" i="3" l="1"/>
  <c r="H28" i="3"/>
  <c r="H26" i="3"/>
  <c r="H24" i="3"/>
  <c r="H22" i="3"/>
  <c r="H20" i="3"/>
  <c r="H18" i="3"/>
  <c r="H16" i="3"/>
  <c r="H14" i="3"/>
  <c r="H12" i="3"/>
  <c r="H10" i="3"/>
  <c r="H8" i="3"/>
  <c r="H6" i="3"/>
  <c r="H32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103730-F9CD-460C-A3ED-13D901F37209}" name="MS Access Database_Query" type="1" refreshedVersion="7" background="1">
    <dbPr connection="DSN=MS Access Database;DBQ=C:\01 시험장따라하기\학용품.accdb;DefaultDir=C:\01 시험장따라하기;DriverId=25;FIL=MS Access;MaxBufferSize=2048;PageTimeout=5;" command="SELECT 학용품판매.날짜, 학용품판매.문구점, 학용품판매.품목, 학용품판매.단가, 학용품판매.수량_x000d__x000a_FROM `C:\01 시험장따라하기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<sst xmlns="http://schemas.openxmlformats.org/spreadsheetml/2006/main" count="530" uniqueCount="70">
  <si>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</si>
  <si>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</si>
  <si>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</si>
  <si>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</si>
  <si>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</si>
  <si>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</si>
  <si>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</si>
  <si>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</si>
  <si>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</si>
  <si>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</si>
  <si>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</si>
  <si>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</si>
  <si>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</si>
  <si>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</si>
  <si>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</si>
  <si>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</si>
  <si>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</si>
  <si>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</si>
  <si>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</si>
  <si>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</si>
  <si>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</si>
  <si>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</si>
  <si>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</si>
  <si>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</si>
  <si>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</si>
  <si>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</si>
  <si>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</si>
  <si>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</si>
  <si>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</si>
  <si>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</si>
  <si>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</si>
  <si>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</si>
  <si>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</si>
  <si>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</si>
  <si>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</si>
  <si>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</si>
  <si>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</si>
  <si>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</si>
  <si>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</si>
  <si>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</si>
  <si>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</si>
  <si>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</si>
  <si>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</si>
  <si>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</si>
  <si>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</si>
  <si>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</si>
  <si>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</si>
  <si>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</si>
  <si>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</si>
  <si>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</si>
  <si>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</si>
  <si>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</si>
  <si>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</si>
  <si>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</si>
  <si>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값</t>
  </si>
  <si>
    <t>합계 : 수량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</si>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</sst>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19.6220880787" backgroundQuery="1" createdVersion="7" refreshedVersion="7" minRefreshableVersion="3" recordCount="30" xr:uid="{C893A6CA-8F06-4906-B4DD-7C30791ACD6F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831561-3F4E-47F6-B102-AC0EEC1A606A}" name="피벗 테이블1" cacheId="1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2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K15" sqref="K1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9" max="9" width="11.125" bestFit="1" customWidth="1"/>
  </cols>
  <sheetData>
    <row r="2" spans="2:9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I3" s="35"/>
    </row>
    <row r="4" spans="2:9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9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 $C3, 1)&gt;=1, OR(MONTH($B3)=5, 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(ISEVEN(ROW($B3))*(LEFT($D3,1)="E"))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>
      <selection activeCell="J11" sqref="J11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Q11" sqref="Q11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$E4*$F4*(1-(VLOOKUP($D4, $J$5:$O$8, MATCH($F4, $K$4:$O$4, 1)+1, 0)))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$E5*$F5*(1-(VLOOKUP($D5, $J$5:$O$8, MATCH($F5, $K$4:$O$4, 1)+1, 0)))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 $F$4:$F$33)), "판매수량없음")</f>
        <v>99</v>
      </c>
      <c r="L12" s="17">
        <f t="array" ref="L12">IFERROR(AVERAGE(IF(($B$4:$B$33=$J12)*($D$4:$D$33=L$11), $F$4:$F$33)), "판매수량없음")</f>
        <v>71.666666666666671</v>
      </c>
      <c r="M12" s="17" t="str">
        <f t="array" ref="M12">TEXT(SUM(($B$4:$B$33=$J12)*1), 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 $F$4:$F$33)), "판매수량없음")</f>
        <v>판매수량없음</v>
      </c>
      <c r="L13" s="17">
        <f t="array" ref="L13">IFERROR(AVERAGE(IF(($B$4:$B$33=$J13)*($D$4:$D$33=L$11), $F$4:$F$33)), "판매수량없음")</f>
        <v>79.2</v>
      </c>
      <c r="M13" s="17" t="str">
        <f t="array" ref="M13">TEXT(SUM(($B$4:$B$33=$J13)*1), 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 $F$4:$F$33)), "판매수량없음")</f>
        <v>57</v>
      </c>
      <c r="L14" s="17" t="str">
        <f t="array" ref="L14">IFERROR(AVERAGE(IF(($B$4:$B$33=$J14)*($D$4:$D$33=L$11), $F$4:$F$33)), "판매수량없음")</f>
        <v>판매수량없음</v>
      </c>
      <c r="M14" s="17" t="str">
        <f t="array" ref="M14">TEXT(SUM(($B$4:$B$33=$J14)*1), 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 $F$4:$F$33)), "판매수량없음")</f>
        <v>판매수량없음</v>
      </c>
      <c r="L15" s="17">
        <f t="array" ref="L15">IFERROR(AVERAGE(IF(($B$4:$B$33=$J15)*($D$4:$D$33=L$11), $F$4:$F$33)), "판매수량없음")</f>
        <v>24</v>
      </c>
      <c r="M15" s="17" t="str">
        <f t="array" ref="M15">TEXT(SUM(($B$4:$B$33=$J15)*1), 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 $F$4:$F$33)), "판매수량없음")</f>
        <v>50.333333333333336</v>
      </c>
      <c r="L16" s="17">
        <f t="array" ref="L16">IFERROR(AVERAGE(IF(($B$4:$B$33=$J16)*($D$4:$D$33=L$11), $F$4:$F$33)), "판매수량없음")</f>
        <v>72</v>
      </c>
      <c r="M16" s="17" t="str">
        <f t="array" ref="M16">TEXT(SUM(($B$4:$B$33=$J16)*1), 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8" t="s">
        <v>26</v>
      </c>
      <c r="K19" s="48"/>
      <c r="L19" s="48"/>
      <c r="M19" s="48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9" t="str">
        <f>INDEX($D$4:$D$33, MATCH(MAX($F$4:$F$33), $F$4:$F$33, 0), 1)&amp;"-"&amp;INDEX($B$4:$B$33, MATCH(MAX($F$4:$F$33), $F$4:$F$33, 0), 1)</f>
        <v>종합장-새싹문구</v>
      </c>
      <c r="K20" s="49"/>
      <c r="L20" s="49"/>
      <c r="M20" s="49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6" sqref="J6"/>
    </sheetView>
  </sheetViews>
  <sheetFormatPr defaultRowHeight="16.5" x14ac:dyDescent="0.3"/>
  <cols>
    <col min="2" max="2" width="9.375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4" width="8.875" bestFit="1" customWidth="1"/>
    <col min="25" max="25" width="9.125" bestFit="1" customWidth="1"/>
    <col min="26" max="28" width="8.875" bestFit="1" customWidth="1"/>
    <col min="29" max="29" width="9.125" bestFit="1" customWidth="1"/>
    <col min="30" max="33" width="8.875" bestFit="1" customWidth="1"/>
    <col min="34" max="34" width="9.125" bestFit="1" customWidth="1"/>
    <col min="35" max="38" width="8.875" bestFit="1" customWidth="1"/>
    <col min="39" max="39" width="9.125" bestFit="1" customWidth="1"/>
    <col min="40" max="40" width="7.75" bestFit="1" customWidth="1"/>
    <col min="41" max="41" width="9.125" bestFit="1" customWidth="1"/>
    <col min="42" max="42" width="7.375" bestFit="1" customWidth="1"/>
  </cols>
  <sheetData>
    <row r="2" spans="2:9" x14ac:dyDescent="0.3">
      <c r="D2" s="36" t="s">
        <v>0</v>
      </c>
      <c r="E2" s="36" t="s">
        <v>54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6" t="s">
        <v>1</v>
      </c>
      <c r="C4" s="36" t="s">
        <v>2</v>
      </c>
      <c r="D4" t="s">
        <v>53</v>
      </c>
      <c r="E4" t="s">
        <v>55</v>
      </c>
      <c r="F4" t="s">
        <v>53</v>
      </c>
      <c r="G4" t="s">
        <v>55</v>
      </c>
      <c r="H4" t="s">
        <v>53</v>
      </c>
      <c r="I4" t="s">
        <v>55</v>
      </c>
    </row>
    <row r="5" spans="2:9" x14ac:dyDescent="0.3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3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3">
      <c r="C7" t="s">
        <v>10</v>
      </c>
      <c r="D7" s="38" t="s">
        <v>59</v>
      </c>
      <c r="E7" s="37" t="s">
        <v>59</v>
      </c>
      <c r="F7" s="38">
        <v>5000</v>
      </c>
      <c r="G7" s="37">
        <v>11</v>
      </c>
      <c r="H7" s="38" t="s">
        <v>59</v>
      </c>
      <c r="I7" s="37" t="s">
        <v>59</v>
      </c>
    </row>
    <row r="8" spans="2:9" x14ac:dyDescent="0.3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3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3">
      <c r="C10" t="s">
        <v>10</v>
      </c>
      <c r="D10" s="38">
        <v>20000</v>
      </c>
      <c r="E10" s="37">
        <v>264</v>
      </c>
      <c r="F10" s="38" t="s">
        <v>59</v>
      </c>
      <c r="G10" s="37" t="s">
        <v>59</v>
      </c>
      <c r="H10" s="38" t="s">
        <v>59</v>
      </c>
      <c r="I10" s="37" t="s">
        <v>59</v>
      </c>
    </row>
    <row r="11" spans="2:9" x14ac:dyDescent="0.3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59</v>
      </c>
      <c r="I11" s="37" t="s">
        <v>59</v>
      </c>
    </row>
    <row r="12" spans="2:9" x14ac:dyDescent="0.3">
      <c r="C12" t="s">
        <v>7</v>
      </c>
      <c r="D12" s="38">
        <v>1200</v>
      </c>
      <c r="E12" s="37">
        <v>57</v>
      </c>
      <c r="F12" s="38" t="s">
        <v>59</v>
      </c>
      <c r="G12" s="37" t="s">
        <v>59</v>
      </c>
      <c r="H12" s="38" t="s">
        <v>59</v>
      </c>
      <c r="I12" s="37" t="s">
        <v>59</v>
      </c>
    </row>
    <row r="13" spans="2:9" x14ac:dyDescent="0.3">
      <c r="C13" t="s">
        <v>16</v>
      </c>
      <c r="D13" s="38" t="s">
        <v>59</v>
      </c>
      <c r="E13" s="37" t="s">
        <v>59</v>
      </c>
      <c r="F13" s="38">
        <v>1000</v>
      </c>
      <c r="G13" s="37">
        <v>99</v>
      </c>
      <c r="H13" s="38" t="s">
        <v>59</v>
      </c>
      <c r="I13" s="37" t="s">
        <v>59</v>
      </c>
    </row>
    <row r="14" spans="2:9" x14ac:dyDescent="0.3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3">
      <c r="C15" t="s">
        <v>7</v>
      </c>
      <c r="D15" s="38" t="s">
        <v>59</v>
      </c>
      <c r="E15" s="37" t="s">
        <v>59</v>
      </c>
      <c r="F15" s="38">
        <v>1200</v>
      </c>
      <c r="G15" s="37">
        <v>99</v>
      </c>
      <c r="H15" s="38" t="s">
        <v>59</v>
      </c>
      <c r="I15" s="37" t="s">
        <v>59</v>
      </c>
    </row>
    <row r="16" spans="2:9" x14ac:dyDescent="0.3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3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3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3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59</v>
      </c>
      <c r="I19" s="37" t="s">
        <v>59</v>
      </c>
    </row>
    <row r="20" spans="2:9" x14ac:dyDescent="0.3">
      <c r="C20" t="s">
        <v>10</v>
      </c>
      <c r="D20" s="38" t="s">
        <v>59</v>
      </c>
      <c r="E20" s="37" t="s">
        <v>59</v>
      </c>
      <c r="F20" s="38" t="s">
        <v>59</v>
      </c>
      <c r="G20" s="37" t="s">
        <v>59</v>
      </c>
      <c r="H20" s="38">
        <v>5000</v>
      </c>
      <c r="I20" s="37">
        <v>86</v>
      </c>
    </row>
    <row r="21" spans="2:9" x14ac:dyDescent="0.3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L9" sqref="L9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34"/>
      <c r="D5" s="34"/>
      <c r="E5" s="39" t="s">
        <v>64</v>
      </c>
      <c r="F5" s="44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34"/>
      <c r="D7" s="34"/>
      <c r="E7" s="39" t="s">
        <v>65</v>
      </c>
      <c r="F7" s="44">
        <f>SUBTOTAL(3,F6:F6)</f>
        <v>1</v>
      </c>
      <c r="G7" s="24"/>
    </row>
    <row r="8" spans="2:7" outlineLevel="1" x14ac:dyDescent="0.3">
      <c r="B8" s="15"/>
      <c r="C8" s="39" t="s">
        <v>60</v>
      </c>
      <c r="D8" s="34"/>
      <c r="E8" s="3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34"/>
      <c r="D14" s="34"/>
      <c r="E14" s="39" t="s">
        <v>64</v>
      </c>
      <c r="F14" s="44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34"/>
      <c r="D18" s="34"/>
      <c r="E18" s="39" t="s">
        <v>66</v>
      </c>
      <c r="F18" s="44">
        <f>SUBTOTAL(3,F15:F17)</f>
        <v>3</v>
      </c>
      <c r="G18" s="24"/>
    </row>
    <row r="19" spans="2:7" outlineLevel="1" x14ac:dyDescent="0.3">
      <c r="B19" s="15"/>
      <c r="C19" s="39" t="s">
        <v>61</v>
      </c>
      <c r="D19" s="34"/>
      <c r="E19" s="3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34"/>
      <c r="D21" s="34"/>
      <c r="E21" s="39" t="s">
        <v>64</v>
      </c>
      <c r="F21" s="44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34"/>
      <c r="D25" s="34"/>
      <c r="E25" s="39" t="s">
        <v>67</v>
      </c>
      <c r="F25" s="44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34"/>
      <c r="D28" s="34"/>
      <c r="E28" s="39" t="s">
        <v>66</v>
      </c>
      <c r="F28" s="44">
        <f>SUBTOTAL(3,F26:F27)</f>
        <v>2</v>
      </c>
      <c r="G28" s="24"/>
    </row>
    <row r="29" spans="2:7" outlineLevel="1" x14ac:dyDescent="0.3">
      <c r="B29" s="15"/>
      <c r="C29" s="39" t="s">
        <v>62</v>
      </c>
      <c r="D29" s="34"/>
      <c r="E29" s="3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34"/>
      <c r="D31" s="34"/>
      <c r="E31" s="39" t="s">
        <v>64</v>
      </c>
      <c r="F31" s="44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0"/>
      <c r="C35" s="41"/>
      <c r="D35" s="41"/>
      <c r="E35" s="43" t="s">
        <v>65</v>
      </c>
      <c r="F35" s="45">
        <f>SUBTOTAL(3,F32:F34)</f>
        <v>3</v>
      </c>
      <c r="G35" s="42"/>
    </row>
    <row r="36" spans="2:7" outlineLevel="1" x14ac:dyDescent="0.3">
      <c r="B36" s="40"/>
      <c r="C36" s="43" t="s">
        <v>63</v>
      </c>
      <c r="D36" s="41"/>
      <c r="E36" s="41"/>
      <c r="F36" s="42"/>
      <c r="G36" s="42">
        <f>SUBTOTAL(9,G30:G34)</f>
        <v>223</v>
      </c>
    </row>
    <row r="37" spans="2:7" x14ac:dyDescent="0.3">
      <c r="B37" s="40"/>
      <c r="C37" s="43"/>
      <c r="D37" s="41"/>
      <c r="E37" s="43" t="s">
        <v>68</v>
      </c>
      <c r="F37" s="45">
        <f>SUBTOTAL(3,F3:F34)</f>
        <v>21</v>
      </c>
      <c r="G37" s="42"/>
    </row>
    <row r="38" spans="2:7" x14ac:dyDescent="0.3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I16" sqref="I1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8" sqref="K8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27" sqref="J27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69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45614</v>
      </c>
      <c r="B4" s="14" t="s">
        <v>17</v>
      </c>
      <c r="C4" s="14" t="s">
        <v>16</v>
      </c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5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2024-11-23T06:42:55Z</cp:lastPrinted>
  <dcterms:created xsi:type="dcterms:W3CDTF">2023-08-09T00:13:15Z</dcterms:created>
  <dcterms:modified xsi:type="dcterms:W3CDTF">2024-11-23T06:56:08Z</dcterms:modified>
</cp:coreProperties>
</file>