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 codeName="{4470D2CD-2249-CD33-4A35-6F278624656F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\01 시험장따라하기\"/>
    </mc:Choice>
  </mc:AlternateContent>
  <xr:revisionPtr revIDLastSave="0" documentId="13_ncr:1_{EB6ADD33-1AA2-4AF5-BCEA-F3F306EB60CC}" xr6:coauthVersionLast="45" xr6:coauthVersionMax="47" xr10:uidLastSave="{00000000-0000-0000-0000-000000000000}"/>
  <bookViews>
    <workbookView xWindow="0" yWindow="0" windowWidth="28755" windowHeight="15210" tabRatio="771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'기본작업-1'!$B$2:$G$32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5" l="1"/>
  <c r="F35" i="5"/>
  <c r="F31" i="5"/>
  <c r="F28" i="5"/>
  <c r="F25" i="5"/>
  <c r="F21" i="5"/>
  <c r="F18" i="5"/>
  <c r="F14" i="5"/>
  <c r="F7" i="5"/>
  <c r="F5" i="5"/>
  <c r="G36" i="5"/>
  <c r="G29" i="5"/>
  <c r="G19" i="5"/>
  <c r="G8" i="5"/>
  <c r="B35" i="1"/>
  <c r="G38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384486-F822-4F66-B998-4A2814946E80}" name="MS Access Database_Query" type="1" refreshedVersion="6" background="1">
    <dbPr connection="DSN=MS Access Database;DBQ=C:\oa\학용품.accdb;DefaultDir=C:\oa;DriverId=25;FIL=MS Access;MaxBufferSize=2048;PageTimeout=5;" command="SELECT 학용품판매.날짜, 학용품판매.문구점, 학용품판매.품목, 학용품판매.단가, 학용품판매.수량_x000d__x000a_FROM `C:\oa\학용품.accdb`.학용품판매 학용품판매"/>
  </connection>
  <connection id="2" xr16:uid="{FD04BDE7-3008-41AA-A109-4F4864DE249C}" sourceFile="C:\oa\학용품.accdb" keepAlive="1" name="학용품" type="5" refreshedVersion="6" background="1">
    <dbPr connection="Provider=Microsoft.ACE.OLEDB.12.0;User ID=Admin;Data Source=C:\oa\학용품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학용품판매" commandType="3"/>
  </connection>
  <connection id="3" xr16:uid="{13EC580C-0DB9-4ECA-AA60-2B8A3E626FA8}" sourceFile="C:\oa\학용품.accdb" keepAlive="1" name="학용품1" type="5" refreshedVersion="6" background="1">
    <dbPr connection="Provider=Microsoft.ACE.OLEDB.12.0;User ID=Admin;Data Source=C:\oa\학용품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학용품판매" commandType="3"/>
  </connection>
</connections>
</file>

<file path=xl/sharedStrings.xml><?xml version="1.0" encoding="utf-8"?>
<sst xmlns="http://schemas.openxmlformats.org/spreadsheetml/2006/main" count="528" uniqueCount="69">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</sst>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'기타작업-1'!$A$3:$A$5</c:f>
              <c:strCache>
                <c:ptCount val="3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</c:strCache>
            </c:strRef>
          </c:cat>
          <c:val>
            <c:numRef>
              <c:f>'기타작업-1'!$B$3:$B$5</c:f>
              <c:numCache>
                <c:formatCode>_(* #,##0_);_(* \(#,##0\);_(* "-"_);_(@_)</c:formatCode>
                <c:ptCount val="3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06.667756944444" backgroundQuery="1" createdVersion="6" refreshedVersion="6" minRefreshableVersion="3" recordCount="30" xr:uid="{BBBBF403-3756-4A9A-924B-5D8EE1F4122E}">
  <cacheSource type="external" connectionId="3"/>
  <cacheFields count="6">
    <cacheField name="날짜" numFmtId="0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  <cacheField name="문구점" numFmtId="0">
      <sharedItems count="5">
        <s v="화진아트"/>
        <s v="모닝아트"/>
        <s v="새싹문구"/>
        <s v="신화상사"/>
        <s v="남경문구"/>
      </sharedItems>
    </cacheField>
    <cacheField name="품목코드" numFmtId="0">
      <sharedItems count="4">
        <s v="C653"/>
        <s v="D381"/>
        <s v="E782"/>
        <s v="Z837"/>
      </sharedItems>
    </cacheField>
    <cacheField name="품목" numFmtId="0">
      <sharedItems count="4">
        <s v="연필"/>
        <s v="크레파스"/>
        <s v="리코더"/>
        <s v="종합장"/>
      </sharedItems>
    </cacheField>
    <cacheField name="단가" numFmtId="0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</r>
  <r>
    <x v="1"/>
    <x v="1"/>
    <x v="1"/>
    <x v="1"/>
    <x v="1"/>
    <x v="1"/>
  </r>
  <r>
    <x v="2"/>
    <x v="1"/>
    <x v="1"/>
    <x v="1"/>
    <x v="1"/>
    <x v="2"/>
  </r>
  <r>
    <x v="3"/>
    <x v="2"/>
    <x v="0"/>
    <x v="0"/>
    <x v="0"/>
    <x v="3"/>
  </r>
  <r>
    <x v="4"/>
    <x v="1"/>
    <x v="2"/>
    <x v="2"/>
    <x v="2"/>
    <x v="4"/>
  </r>
  <r>
    <x v="5"/>
    <x v="3"/>
    <x v="3"/>
    <x v="3"/>
    <x v="3"/>
    <x v="5"/>
  </r>
  <r>
    <x v="6"/>
    <x v="4"/>
    <x v="2"/>
    <x v="2"/>
    <x v="2"/>
    <x v="6"/>
  </r>
  <r>
    <x v="7"/>
    <x v="1"/>
    <x v="1"/>
    <x v="1"/>
    <x v="1"/>
    <x v="7"/>
  </r>
  <r>
    <x v="8"/>
    <x v="3"/>
    <x v="1"/>
    <x v="1"/>
    <x v="1"/>
    <x v="8"/>
  </r>
  <r>
    <x v="9"/>
    <x v="0"/>
    <x v="0"/>
    <x v="0"/>
    <x v="0"/>
    <x v="9"/>
  </r>
  <r>
    <x v="10"/>
    <x v="1"/>
    <x v="2"/>
    <x v="2"/>
    <x v="2"/>
    <x v="10"/>
  </r>
  <r>
    <x v="11"/>
    <x v="4"/>
    <x v="2"/>
    <x v="2"/>
    <x v="2"/>
    <x v="11"/>
  </r>
  <r>
    <x v="12"/>
    <x v="1"/>
    <x v="1"/>
    <x v="1"/>
    <x v="1"/>
    <x v="12"/>
  </r>
  <r>
    <x v="13"/>
    <x v="1"/>
    <x v="2"/>
    <x v="2"/>
    <x v="2"/>
    <x v="13"/>
  </r>
  <r>
    <x v="14"/>
    <x v="3"/>
    <x v="3"/>
    <x v="3"/>
    <x v="3"/>
    <x v="3"/>
  </r>
  <r>
    <x v="15"/>
    <x v="4"/>
    <x v="1"/>
    <x v="1"/>
    <x v="1"/>
    <x v="14"/>
  </r>
  <r>
    <x v="16"/>
    <x v="3"/>
    <x v="3"/>
    <x v="3"/>
    <x v="3"/>
    <x v="3"/>
  </r>
  <r>
    <x v="17"/>
    <x v="3"/>
    <x v="1"/>
    <x v="1"/>
    <x v="1"/>
    <x v="15"/>
  </r>
  <r>
    <x v="18"/>
    <x v="3"/>
    <x v="0"/>
    <x v="0"/>
    <x v="0"/>
    <x v="16"/>
  </r>
  <r>
    <x v="19"/>
    <x v="1"/>
    <x v="2"/>
    <x v="2"/>
    <x v="2"/>
    <x v="16"/>
  </r>
  <r>
    <x v="20"/>
    <x v="3"/>
    <x v="3"/>
    <x v="3"/>
    <x v="3"/>
    <x v="17"/>
  </r>
  <r>
    <x v="21"/>
    <x v="2"/>
    <x v="3"/>
    <x v="3"/>
    <x v="3"/>
    <x v="16"/>
  </r>
  <r>
    <x v="22"/>
    <x v="4"/>
    <x v="2"/>
    <x v="2"/>
    <x v="2"/>
    <x v="18"/>
  </r>
  <r>
    <x v="23"/>
    <x v="0"/>
    <x v="0"/>
    <x v="0"/>
    <x v="0"/>
    <x v="19"/>
  </r>
  <r>
    <x v="24"/>
    <x v="1"/>
    <x v="2"/>
    <x v="2"/>
    <x v="2"/>
    <x v="20"/>
  </r>
  <r>
    <x v="25"/>
    <x v="4"/>
    <x v="2"/>
    <x v="2"/>
    <x v="2"/>
    <x v="21"/>
  </r>
  <r>
    <x v="26"/>
    <x v="3"/>
    <x v="1"/>
    <x v="1"/>
    <x v="1"/>
    <x v="22"/>
  </r>
  <r>
    <x v="27"/>
    <x v="0"/>
    <x v="1"/>
    <x v="1"/>
    <x v="1"/>
    <x v="23"/>
  </r>
  <r>
    <x v="28"/>
    <x v="3"/>
    <x v="3"/>
    <x v="3"/>
    <x v="3"/>
    <x v="8"/>
  </r>
  <r>
    <x v="29"/>
    <x v="1"/>
    <x v="2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36C127-285D-4EC7-856A-7BDE8D4CC548}" name="피벗 테이블3" cacheId="12" applyNumberFormats="0" applyBorderFormats="0" applyFontFormats="0" applyPatternFormats="0" applyAlignmentFormats="0" applyWidthHeightFormats="1" dataCaption="값" missingCaption="***" updatedVersion="6" minRefreshableVersion="3" useAutoFormatting="1" colGrandTotals="0" itemPrintTitles="1" createdVersion="6" indent="0" compact="0" outline="1" outlineData="1" compactData="0" multipleFieldFilters="0" fieldListSortAscending="1">
  <location ref="A2:H21" firstHeaderRow="1" firstDataRow="3" firstDataCol="2"/>
  <pivotFields count="6">
    <pivotField axis="axisCol" compact="0" showAll="0">
      <items count="7">
        <item x="0"/>
        <item x="1"/>
        <item x="2"/>
        <item x="3"/>
        <item x="4"/>
        <item x="5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compact="0" showAll="0"/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</pivotFields>
  <rowFields count="2">
    <field x="1"/>
    <field x="3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0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4" baseField="3" baseItem="3" numFmtId="178"/>
    <dataField name="합계 : 수량" fld="5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I10" sqref="I10"/>
    </sheetView>
  </sheetViews>
  <sheetFormatPr defaultRowHeight="16.5" x14ac:dyDescent="0.3"/>
  <cols>
    <col min="2" max="2" width="14.125" customWidth="1"/>
    <col min="3" max="3" width="14" customWidth="1"/>
    <col min="4" max="4" width="11.125" customWidth="1"/>
    <col min="5" max="5" width="10.5" customWidth="1"/>
    <col min="7" max="7" width="12" customWidth="1"/>
  </cols>
  <sheetData>
    <row r="2" spans="2:7" x14ac:dyDescent="0.3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3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3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3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3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3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3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3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3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3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3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3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3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3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3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3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3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3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3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3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3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3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3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3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3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3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3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3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3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3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3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3">
      <c r="B34" t="s">
        <v>51</v>
      </c>
    </row>
    <row r="35" spans="2:7" x14ac:dyDescent="0.3">
      <c r="B35" t="b">
        <f>AND(FIND("화",C3),OR(MONTH(B3)=5,MONTH(B3)=7))</f>
        <v>0</v>
      </c>
    </row>
    <row r="37" spans="2:7" x14ac:dyDescent="0.3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3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3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3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3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3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(ISEVEN(ROW()))*(LEFT($D3,1)="E")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>
      <selection activeCell="H18" sqref="H18"/>
    </sheetView>
  </sheetViews>
  <sheetFormatPr defaultRowHeight="16.5" x14ac:dyDescent="0.3"/>
  <cols>
    <col min="1" max="1" width="4" customWidth="1"/>
    <col min="2" max="2" width="11.125" bestFit="1" customWidth="1"/>
    <col min="3" max="3" width="11.5" customWidth="1"/>
    <col min="4" max="4" width="10.625" customWidth="1"/>
    <col min="5" max="5" width="11" customWidth="1"/>
    <col min="6" max="6" width="10.125" customWidth="1"/>
    <col min="7" max="7" width="9.875" customWidth="1"/>
    <col min="8" max="8" width="12.75" customWidth="1"/>
  </cols>
  <sheetData>
    <row r="2" spans="2:8" x14ac:dyDescent="0.3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3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3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3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3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3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3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3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3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3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3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3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3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3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3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3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3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3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3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3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3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3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3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3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3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3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3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3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3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3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3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workbookViewId="0"/>
  </sheetViews>
  <sheetFormatPr defaultRowHeight="16.5" x14ac:dyDescent="0.3"/>
  <cols>
    <col min="1" max="1" width="11.125" bestFit="1" customWidth="1"/>
    <col min="5" max="5" width="8.375" bestFit="1" customWidth="1"/>
    <col min="6" max="6" width="6" bestFit="1" customWidth="1"/>
    <col min="7" max="7" width="10.875" bestFit="1" customWidth="1"/>
    <col min="8" max="8" width="14.875" bestFit="1" customWidth="1"/>
    <col min="9" max="9" width="4.25" customWidth="1"/>
    <col min="11" max="11" width="12.375" customWidth="1"/>
    <col min="12" max="12" width="12.25" customWidth="1"/>
    <col min="14" max="14" width="5.375" bestFit="1" customWidth="1"/>
    <col min="15" max="15" width="6.375" bestFit="1" customWidth="1"/>
  </cols>
  <sheetData>
    <row r="2" spans="1:15" x14ac:dyDescent="0.3">
      <c r="A2" t="s">
        <v>20</v>
      </c>
    </row>
    <row r="3" spans="1:15" x14ac:dyDescent="0.3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3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3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3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3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3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3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3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3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3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/>
      <c r="L12" s="17"/>
      <c r="M12" s="17"/>
    </row>
    <row r="13" spans="1:15" x14ac:dyDescent="0.3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/>
      <c r="L13" s="17"/>
      <c r="M13" s="17"/>
    </row>
    <row r="14" spans="1:15" x14ac:dyDescent="0.3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/>
      <c r="L14" s="17"/>
      <c r="M14" s="17"/>
    </row>
    <row r="15" spans="1:15" x14ac:dyDescent="0.3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/>
      <c r="L15" s="17"/>
      <c r="M15" s="17"/>
    </row>
    <row r="16" spans="1:15" x14ac:dyDescent="0.3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/>
      <c r="L16" s="17"/>
      <c r="M16" s="17"/>
    </row>
    <row r="17" spans="1:13" x14ac:dyDescent="0.3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3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3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35" t="s">
        <v>26</v>
      </c>
      <c r="K19" s="35"/>
      <c r="L19" s="35"/>
      <c r="M19" s="35"/>
    </row>
    <row r="20" spans="1:13" x14ac:dyDescent="0.3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36"/>
      <c r="K20" s="36"/>
      <c r="L20" s="36"/>
      <c r="M20" s="36"/>
    </row>
    <row r="21" spans="1:13" x14ac:dyDescent="0.3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3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3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3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3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3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3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3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3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3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3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3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3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H21"/>
  <sheetViews>
    <sheetView tabSelected="1" workbookViewId="0">
      <selection activeCell="C3" sqref="C3"/>
    </sheetView>
  </sheetViews>
  <sheetFormatPr defaultRowHeight="16.5" x14ac:dyDescent="0.3"/>
  <cols>
    <col min="1" max="1" width="13.5" bestFit="1" customWidth="1"/>
    <col min="2" max="2" width="9" bestFit="1" customWidth="1"/>
    <col min="3" max="8" width="11.125" bestFit="1" customWidth="1"/>
    <col min="9" max="62" width="12.5" bestFit="1" customWidth="1"/>
    <col min="63" max="64" width="15.125" bestFit="1" customWidth="1"/>
    <col min="65" max="72" width="11.125" bestFit="1" customWidth="1"/>
    <col min="73" max="74" width="15.125" bestFit="1" customWidth="1"/>
    <col min="75" max="76" width="11.125" bestFit="1" customWidth="1"/>
    <col min="77" max="78" width="15.125" bestFit="1" customWidth="1"/>
    <col min="79" max="80" width="15.875" bestFit="1" customWidth="1"/>
    <col min="81" max="92" width="12.375" bestFit="1" customWidth="1"/>
    <col min="93" max="94" width="15.125" bestFit="1" customWidth="1"/>
    <col min="95" max="95" width="16.375" bestFit="1" customWidth="1"/>
    <col min="96" max="107" width="12.375" bestFit="1" customWidth="1"/>
    <col min="108" max="109" width="15.125" bestFit="1" customWidth="1"/>
    <col min="110" max="110" width="16.375" bestFit="1" customWidth="1"/>
    <col min="111" max="113" width="12.375" bestFit="1" customWidth="1"/>
    <col min="114" max="115" width="15.125" bestFit="1" customWidth="1"/>
    <col min="116" max="116" width="16.375" bestFit="1" customWidth="1"/>
    <col min="117" max="118" width="15.875" bestFit="1" customWidth="1"/>
    <col min="119" max="119" width="17.125" bestFit="1" customWidth="1"/>
    <col min="120" max="122" width="12.375" bestFit="1" customWidth="1"/>
    <col min="123" max="124" width="15.125" bestFit="1" customWidth="1"/>
    <col min="125" max="126" width="16.375" bestFit="1" customWidth="1"/>
    <col min="127" max="142" width="12.375" bestFit="1" customWidth="1"/>
    <col min="143" max="144" width="15.125" bestFit="1" customWidth="1"/>
    <col min="145" max="146" width="16.375" bestFit="1" customWidth="1"/>
    <col min="147" max="150" width="12.375" bestFit="1" customWidth="1"/>
    <col min="151" max="152" width="15.125" bestFit="1" customWidth="1"/>
    <col min="153" max="154" width="16.375" bestFit="1" customWidth="1"/>
    <col min="155" max="156" width="15.875" bestFit="1" customWidth="1"/>
    <col min="157" max="158" width="17.125" bestFit="1" customWidth="1"/>
    <col min="159" max="177" width="12.375" bestFit="1" customWidth="1"/>
    <col min="178" max="179" width="15.125" bestFit="1" customWidth="1"/>
    <col min="180" max="182" width="16.375" bestFit="1" customWidth="1"/>
    <col min="183" max="187" width="12.375" bestFit="1" customWidth="1"/>
    <col min="188" max="189" width="15.125" bestFit="1" customWidth="1"/>
    <col min="190" max="192" width="16.375" bestFit="1" customWidth="1"/>
    <col min="193" max="194" width="15.875" bestFit="1" customWidth="1"/>
    <col min="195" max="197" width="17.125" bestFit="1" customWidth="1"/>
    <col min="198" max="212" width="12.375" bestFit="1" customWidth="1"/>
    <col min="213" max="214" width="15.125" bestFit="1" customWidth="1"/>
    <col min="215" max="218" width="16.375" bestFit="1" customWidth="1"/>
    <col min="219" max="224" width="12.375" bestFit="1" customWidth="1"/>
    <col min="225" max="226" width="15.125" bestFit="1" customWidth="1"/>
    <col min="227" max="230" width="16.375" bestFit="1" customWidth="1"/>
    <col min="231" max="232" width="15.875" bestFit="1" customWidth="1"/>
    <col min="233" max="236" width="17.125" bestFit="1" customWidth="1"/>
  </cols>
  <sheetData>
    <row r="2" spans="1:8" x14ac:dyDescent="0.3">
      <c r="C2" s="37" t="s">
        <v>0</v>
      </c>
      <c r="D2" s="37" t="s">
        <v>55</v>
      </c>
    </row>
    <row r="3" spans="1:8" x14ac:dyDescent="0.3">
      <c r="C3" t="s">
        <v>56</v>
      </c>
      <c r="E3" t="s">
        <v>57</v>
      </c>
      <c r="G3" t="s">
        <v>58</v>
      </c>
    </row>
    <row r="4" spans="1:8" x14ac:dyDescent="0.3">
      <c r="A4" s="37" t="s">
        <v>1</v>
      </c>
      <c r="B4" s="37" t="s">
        <v>2</v>
      </c>
      <c r="C4" t="s">
        <v>53</v>
      </c>
      <c r="D4" t="s">
        <v>54</v>
      </c>
      <c r="E4" t="s">
        <v>53</v>
      </c>
      <c r="F4" t="s">
        <v>54</v>
      </c>
      <c r="G4" t="s">
        <v>53</v>
      </c>
      <c r="H4" t="s">
        <v>54</v>
      </c>
    </row>
    <row r="5" spans="1:8" x14ac:dyDescent="0.3">
      <c r="A5" t="s">
        <v>17</v>
      </c>
      <c r="C5" s="39">
        <v>30000</v>
      </c>
      <c r="D5" s="38">
        <v>164</v>
      </c>
      <c r="E5" s="39">
        <v>20000</v>
      </c>
      <c r="F5" s="38">
        <v>35</v>
      </c>
      <c r="G5" s="39">
        <v>15000</v>
      </c>
      <c r="H5" s="38">
        <v>51</v>
      </c>
    </row>
    <row r="6" spans="1:8" x14ac:dyDescent="0.3">
      <c r="B6" t="s">
        <v>13</v>
      </c>
      <c r="C6" s="39">
        <v>30000</v>
      </c>
      <c r="D6" s="38">
        <v>164</v>
      </c>
      <c r="E6" s="39">
        <v>15000</v>
      </c>
      <c r="F6" s="38">
        <v>24</v>
      </c>
      <c r="G6" s="39">
        <v>15000</v>
      </c>
      <c r="H6" s="38">
        <v>51</v>
      </c>
    </row>
    <row r="7" spans="1:8" x14ac:dyDescent="0.3">
      <c r="B7" t="s">
        <v>10</v>
      </c>
      <c r="C7" s="39" t="s">
        <v>59</v>
      </c>
      <c r="D7" s="38" t="s">
        <v>59</v>
      </c>
      <c r="E7" s="39">
        <v>5000</v>
      </c>
      <c r="F7" s="38">
        <v>11</v>
      </c>
      <c r="G7" s="39" t="s">
        <v>59</v>
      </c>
      <c r="H7" s="38" t="s">
        <v>59</v>
      </c>
    </row>
    <row r="8" spans="1:8" x14ac:dyDescent="0.3">
      <c r="A8" t="s">
        <v>8</v>
      </c>
      <c r="C8" s="39">
        <v>65000</v>
      </c>
      <c r="D8" s="38">
        <v>461</v>
      </c>
      <c r="E8" s="39">
        <v>30000</v>
      </c>
      <c r="F8" s="38">
        <v>179</v>
      </c>
      <c r="G8" s="39">
        <v>15000</v>
      </c>
      <c r="H8" s="38">
        <v>92</v>
      </c>
    </row>
    <row r="9" spans="1:8" x14ac:dyDescent="0.3">
      <c r="B9" t="s">
        <v>13</v>
      </c>
      <c r="C9" s="39">
        <v>45000</v>
      </c>
      <c r="D9" s="38">
        <v>197</v>
      </c>
      <c r="E9" s="39">
        <v>30000</v>
      </c>
      <c r="F9" s="38">
        <v>179</v>
      </c>
      <c r="G9" s="39">
        <v>15000</v>
      </c>
      <c r="H9" s="38">
        <v>92</v>
      </c>
    </row>
    <row r="10" spans="1:8" x14ac:dyDescent="0.3">
      <c r="B10" t="s">
        <v>10</v>
      </c>
      <c r="C10" s="39">
        <v>20000</v>
      </c>
      <c r="D10" s="38">
        <v>264</v>
      </c>
      <c r="E10" s="39" t="s">
        <v>59</v>
      </c>
      <c r="F10" s="38" t="s">
        <v>59</v>
      </c>
      <c r="G10" s="39" t="s">
        <v>59</v>
      </c>
      <c r="H10" s="38" t="s">
        <v>59</v>
      </c>
    </row>
    <row r="11" spans="1:8" x14ac:dyDescent="0.3">
      <c r="A11" t="s">
        <v>11</v>
      </c>
      <c r="C11" s="39">
        <v>1200</v>
      </c>
      <c r="D11" s="38">
        <v>57</v>
      </c>
      <c r="E11" s="39">
        <v>1000</v>
      </c>
      <c r="F11" s="38">
        <v>99</v>
      </c>
      <c r="G11" s="39" t="s">
        <v>59</v>
      </c>
      <c r="H11" s="38" t="s">
        <v>59</v>
      </c>
    </row>
    <row r="12" spans="1:8" x14ac:dyDescent="0.3">
      <c r="B12" t="s">
        <v>7</v>
      </c>
      <c r="C12" s="39">
        <v>1200</v>
      </c>
      <c r="D12" s="38">
        <v>57</v>
      </c>
      <c r="E12" s="39" t="s">
        <v>59</v>
      </c>
      <c r="F12" s="38" t="s">
        <v>59</v>
      </c>
      <c r="G12" s="39" t="s">
        <v>59</v>
      </c>
      <c r="H12" s="38" t="s">
        <v>59</v>
      </c>
    </row>
    <row r="13" spans="1:8" x14ac:dyDescent="0.3">
      <c r="B13" t="s">
        <v>16</v>
      </c>
      <c r="C13" s="39" t="s">
        <v>59</v>
      </c>
      <c r="D13" s="38" t="s">
        <v>59</v>
      </c>
      <c r="E13" s="39">
        <v>1000</v>
      </c>
      <c r="F13" s="38">
        <v>99</v>
      </c>
      <c r="G13" s="39" t="s">
        <v>59</v>
      </c>
      <c r="H13" s="38" t="s">
        <v>59</v>
      </c>
    </row>
    <row r="14" spans="1:8" x14ac:dyDescent="0.3">
      <c r="A14" t="s">
        <v>14</v>
      </c>
      <c r="C14" s="39">
        <v>7000</v>
      </c>
      <c r="D14" s="38">
        <v>178</v>
      </c>
      <c r="E14" s="39">
        <v>8200</v>
      </c>
      <c r="F14" s="38">
        <v>248</v>
      </c>
      <c r="G14" s="39">
        <v>6000</v>
      </c>
      <c r="H14" s="38">
        <v>51</v>
      </c>
    </row>
    <row r="15" spans="1:8" x14ac:dyDescent="0.3">
      <c r="B15" t="s">
        <v>7</v>
      </c>
      <c r="C15" s="39" t="s">
        <v>59</v>
      </c>
      <c r="D15" s="38" t="s">
        <v>59</v>
      </c>
      <c r="E15" s="39">
        <v>1200</v>
      </c>
      <c r="F15" s="38">
        <v>99</v>
      </c>
      <c r="G15" s="39" t="s">
        <v>59</v>
      </c>
      <c r="H15" s="38" t="s">
        <v>59</v>
      </c>
    </row>
    <row r="16" spans="1:8" x14ac:dyDescent="0.3">
      <c r="B16" t="s">
        <v>16</v>
      </c>
      <c r="C16" s="39">
        <v>2000</v>
      </c>
      <c r="D16" s="38">
        <v>149</v>
      </c>
      <c r="E16" s="39">
        <v>2000</v>
      </c>
      <c r="F16" s="38">
        <v>95</v>
      </c>
      <c r="G16" s="39">
        <v>1000</v>
      </c>
      <c r="H16" s="38">
        <v>29</v>
      </c>
    </row>
    <row r="17" spans="1:8" x14ac:dyDescent="0.3">
      <c r="B17" t="s">
        <v>10</v>
      </c>
      <c r="C17" s="39">
        <v>5000</v>
      </c>
      <c r="D17" s="38">
        <v>29</v>
      </c>
      <c r="E17" s="39">
        <v>5000</v>
      </c>
      <c r="F17" s="38">
        <v>54</v>
      </c>
      <c r="G17" s="39">
        <v>5000</v>
      </c>
      <c r="H17" s="38">
        <v>22</v>
      </c>
    </row>
    <row r="18" spans="1:8" x14ac:dyDescent="0.3">
      <c r="A18" t="s">
        <v>5</v>
      </c>
      <c r="C18" s="39">
        <v>2400</v>
      </c>
      <c r="D18" s="38">
        <v>135</v>
      </c>
      <c r="E18" s="39">
        <v>1200</v>
      </c>
      <c r="F18" s="38">
        <v>16</v>
      </c>
      <c r="G18" s="39">
        <v>5000</v>
      </c>
      <c r="H18" s="38">
        <v>86</v>
      </c>
    </row>
    <row r="19" spans="1:8" x14ac:dyDescent="0.3">
      <c r="B19" t="s">
        <v>7</v>
      </c>
      <c r="C19" s="39">
        <v>2400</v>
      </c>
      <c r="D19" s="38">
        <v>135</v>
      </c>
      <c r="E19" s="39">
        <v>1200</v>
      </c>
      <c r="F19" s="38">
        <v>16</v>
      </c>
      <c r="G19" s="39" t="s">
        <v>59</v>
      </c>
      <c r="H19" s="38" t="s">
        <v>59</v>
      </c>
    </row>
    <row r="20" spans="1:8" x14ac:dyDescent="0.3">
      <c r="B20" t="s">
        <v>10</v>
      </c>
      <c r="C20" s="39" t="s">
        <v>59</v>
      </c>
      <c r="D20" s="38" t="s">
        <v>59</v>
      </c>
      <c r="E20" s="39" t="s">
        <v>59</v>
      </c>
      <c r="F20" s="38" t="s">
        <v>59</v>
      </c>
      <c r="G20" s="39">
        <v>5000</v>
      </c>
      <c r="H20" s="38">
        <v>86</v>
      </c>
    </row>
    <row r="21" spans="1:8" x14ac:dyDescent="0.3">
      <c r="A21" t="s">
        <v>52</v>
      </c>
      <c r="C21" s="39">
        <v>105600</v>
      </c>
      <c r="D21" s="38">
        <v>995</v>
      </c>
      <c r="E21" s="39">
        <v>60400</v>
      </c>
      <c r="F21" s="38">
        <v>577</v>
      </c>
      <c r="G21" s="39">
        <v>41000</v>
      </c>
      <c r="H21" s="38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B2" sqref="B2:G38"/>
    </sheetView>
  </sheetViews>
  <sheetFormatPr defaultRowHeight="16.5" outlineLevelRow="3" x14ac:dyDescent="0.3"/>
  <cols>
    <col min="1" max="1" width="4.375" customWidth="1"/>
    <col min="2" max="2" width="12.25" customWidth="1"/>
    <col min="3" max="3" width="13.375" customWidth="1"/>
    <col min="4" max="4" width="9.625" customWidth="1"/>
    <col min="5" max="5" width="14" bestFit="1" customWidth="1"/>
    <col min="6" max="6" width="9.5" customWidth="1"/>
  </cols>
  <sheetData>
    <row r="1" spans="2:7" x14ac:dyDescent="0.3">
      <c r="B1" t="s">
        <v>27</v>
      </c>
    </row>
    <row r="2" spans="2:7" x14ac:dyDescent="0.3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3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3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3">
      <c r="B5" s="15"/>
      <c r="C5" s="34"/>
      <c r="D5" s="34"/>
      <c r="E5" s="40" t="s">
        <v>64</v>
      </c>
      <c r="F5" s="45">
        <f>SUBTOTAL(3,F3:F4)</f>
        <v>2</v>
      </c>
      <c r="G5" s="24"/>
    </row>
    <row r="6" spans="2:7" outlineLevel="3" x14ac:dyDescent="0.3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3">
      <c r="B7" s="15"/>
      <c r="C7" s="34"/>
      <c r="D7" s="34"/>
      <c r="E7" s="40" t="s">
        <v>65</v>
      </c>
      <c r="F7" s="45">
        <f>SUBTOTAL(3,F6:F6)</f>
        <v>1</v>
      </c>
      <c r="G7" s="24"/>
    </row>
    <row r="8" spans="2:7" outlineLevel="1" x14ac:dyDescent="0.3">
      <c r="B8" s="15"/>
      <c r="C8" s="40" t="s">
        <v>60</v>
      </c>
      <c r="D8" s="34"/>
      <c r="E8" s="34"/>
      <c r="F8" s="24"/>
      <c r="G8" s="24">
        <f>SUBTOTAL(9,G3:G6)</f>
        <v>246</v>
      </c>
    </row>
    <row r="9" spans="2:7" outlineLevel="3" x14ac:dyDescent="0.3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3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3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3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3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3">
      <c r="B14" s="15"/>
      <c r="C14" s="34"/>
      <c r="D14" s="34"/>
      <c r="E14" s="40" t="s">
        <v>64</v>
      </c>
      <c r="F14" s="45">
        <f>SUBTOTAL(3,F9:F13)</f>
        <v>5</v>
      </c>
      <c r="G14" s="24"/>
    </row>
    <row r="15" spans="2:7" outlineLevel="3" x14ac:dyDescent="0.3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3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3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3">
      <c r="B18" s="15"/>
      <c r="C18" s="34"/>
      <c r="D18" s="34"/>
      <c r="E18" s="40" t="s">
        <v>66</v>
      </c>
      <c r="F18" s="45">
        <f>SUBTOTAL(3,F15:F17)</f>
        <v>3</v>
      </c>
      <c r="G18" s="24"/>
    </row>
    <row r="19" spans="2:7" outlineLevel="1" x14ac:dyDescent="0.3">
      <c r="B19" s="15"/>
      <c r="C19" s="40" t="s">
        <v>61</v>
      </c>
      <c r="D19" s="34"/>
      <c r="E19" s="34"/>
      <c r="F19" s="24"/>
      <c r="G19" s="24">
        <f>SUBTOTAL(9,G9:G17)</f>
        <v>618</v>
      </c>
    </row>
    <row r="20" spans="2:7" outlineLevel="3" x14ac:dyDescent="0.3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3">
      <c r="B21" s="15"/>
      <c r="C21" s="34"/>
      <c r="D21" s="34"/>
      <c r="E21" s="40" t="s">
        <v>64</v>
      </c>
      <c r="F21" s="45">
        <f>SUBTOTAL(3,F20:F20)</f>
        <v>1</v>
      </c>
      <c r="G21" s="24"/>
    </row>
    <row r="22" spans="2:7" outlineLevel="3" x14ac:dyDescent="0.3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3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3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3">
      <c r="B25" s="15"/>
      <c r="C25" s="34"/>
      <c r="D25" s="34"/>
      <c r="E25" s="40" t="s">
        <v>67</v>
      </c>
      <c r="F25" s="45">
        <f>SUBTOTAL(3,F22:F24)</f>
        <v>3</v>
      </c>
      <c r="G25" s="24"/>
    </row>
    <row r="26" spans="2:7" outlineLevel="3" x14ac:dyDescent="0.3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3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3">
      <c r="B28" s="15"/>
      <c r="C28" s="34"/>
      <c r="D28" s="34"/>
      <c r="E28" s="40" t="s">
        <v>66</v>
      </c>
      <c r="F28" s="45">
        <f>SUBTOTAL(3,F26:F27)</f>
        <v>2</v>
      </c>
      <c r="G28" s="24"/>
    </row>
    <row r="29" spans="2:7" outlineLevel="1" x14ac:dyDescent="0.3">
      <c r="B29" s="15"/>
      <c r="C29" s="40" t="s">
        <v>62</v>
      </c>
      <c r="D29" s="34"/>
      <c r="E29" s="34"/>
      <c r="F29" s="24"/>
      <c r="G29" s="24">
        <f>SUBTOTAL(9,G20:G27)</f>
        <v>294</v>
      </c>
    </row>
    <row r="30" spans="2:7" outlineLevel="3" x14ac:dyDescent="0.3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3">
      <c r="B31" s="15"/>
      <c r="C31" s="34"/>
      <c r="D31" s="34"/>
      <c r="E31" s="40" t="s">
        <v>64</v>
      </c>
      <c r="F31" s="45">
        <f>SUBTOTAL(3,F30:F30)</f>
        <v>1</v>
      </c>
      <c r="G31" s="24"/>
    </row>
    <row r="32" spans="2:7" outlineLevel="3" x14ac:dyDescent="0.3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3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3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3">
      <c r="B35" s="41"/>
      <c r="C35" s="42"/>
      <c r="D35" s="42"/>
      <c r="E35" s="44" t="s">
        <v>65</v>
      </c>
      <c r="F35" s="46">
        <f>SUBTOTAL(3,F32:F34)</f>
        <v>3</v>
      </c>
      <c r="G35" s="43"/>
    </row>
    <row r="36" spans="2:7" outlineLevel="1" x14ac:dyDescent="0.3">
      <c r="B36" s="41"/>
      <c r="C36" s="44" t="s">
        <v>63</v>
      </c>
      <c r="D36" s="42"/>
      <c r="E36" s="42"/>
      <c r="F36" s="43"/>
      <c r="G36" s="43">
        <f>SUBTOTAL(9,G30:G34)</f>
        <v>223</v>
      </c>
    </row>
    <row r="37" spans="2:7" x14ac:dyDescent="0.3">
      <c r="B37" s="41"/>
      <c r="C37" s="44"/>
      <c r="D37" s="42"/>
      <c r="E37" s="44" t="s">
        <v>68</v>
      </c>
      <c r="F37" s="46">
        <f>SUBTOTAL(3,F3:F34)</f>
        <v>21</v>
      </c>
      <c r="G37" s="43"/>
    </row>
    <row r="38" spans="2:7" x14ac:dyDescent="0.3">
      <c r="B38" s="41"/>
      <c r="C38" s="44" t="s">
        <v>52</v>
      </c>
      <c r="D38" s="42"/>
      <c r="E38" s="42"/>
      <c r="F38" s="43"/>
      <c r="G38" s="43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workbookViewId="0"/>
  </sheetViews>
  <sheetFormatPr defaultRowHeight="16.5" x14ac:dyDescent="0.3"/>
  <cols>
    <col min="1" max="1" width="11.875" customWidth="1"/>
    <col min="2" max="2" width="11.875" bestFit="1" customWidth="1"/>
  </cols>
  <sheetData>
    <row r="2" spans="1:2" x14ac:dyDescent="0.3">
      <c r="A2" s="11" t="s">
        <v>2</v>
      </c>
      <c r="B2" s="11" t="s">
        <v>19</v>
      </c>
    </row>
    <row r="3" spans="1:2" x14ac:dyDescent="0.3">
      <c r="A3" s="12" t="s">
        <v>13</v>
      </c>
      <c r="B3" s="13">
        <v>9169500</v>
      </c>
    </row>
    <row r="4" spans="1:2" x14ac:dyDescent="0.3">
      <c r="A4" s="12" t="s">
        <v>7</v>
      </c>
      <c r="B4" s="13">
        <v>34651200</v>
      </c>
    </row>
    <row r="5" spans="1:2" x14ac:dyDescent="0.3">
      <c r="A5" s="12" t="s">
        <v>16</v>
      </c>
      <c r="B5" s="13">
        <v>35082000</v>
      </c>
    </row>
    <row r="6" spans="1:2" x14ac:dyDescent="0.3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/>
  </sheetViews>
  <sheetFormatPr defaultRowHeight="16.5" x14ac:dyDescent="0.3"/>
  <cols>
    <col min="1" max="1" width="4.5" customWidth="1"/>
    <col min="2" max="7" width="11.875" customWidth="1"/>
  </cols>
  <sheetData>
    <row r="4" spans="2:7" x14ac:dyDescent="0.3">
      <c r="B4" t="s">
        <v>31</v>
      </c>
    </row>
    <row r="5" spans="2:7" x14ac:dyDescent="0.3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3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3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3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3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3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3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3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3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3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3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workbookViewId="0"/>
  </sheetViews>
  <sheetFormatPr defaultRowHeight="16.5" x14ac:dyDescent="0.3"/>
  <cols>
    <col min="1" max="1" width="11.125" bestFit="1" customWidth="1"/>
    <col min="8" max="8" width="14.5" customWidth="1"/>
  </cols>
  <sheetData>
    <row r="1" spans="1:10" x14ac:dyDescent="0.3">
      <c r="A1" t="s">
        <v>20</v>
      </c>
    </row>
    <row r="2" spans="1:10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3">
      <c r="A3" s="15">
        <v>45241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3">
      <c r="A4" s="14"/>
      <c r="B4" s="14"/>
      <c r="C4" s="14"/>
      <c r="D4" s="16"/>
      <c r="E4" s="16"/>
      <c r="F4" s="16"/>
    </row>
    <row r="5" spans="1:10" x14ac:dyDescent="0.3">
      <c r="A5" s="14"/>
      <c r="B5" s="14"/>
      <c r="C5" s="14"/>
      <c r="D5" s="16"/>
      <c r="E5" s="16"/>
      <c r="F5" s="16"/>
    </row>
    <row r="6" spans="1:10" x14ac:dyDescent="0.3">
      <c r="A6" s="14"/>
      <c r="B6" s="14"/>
      <c r="C6" s="14"/>
      <c r="D6" s="16"/>
      <c r="E6" s="16"/>
      <c r="F6" s="16"/>
    </row>
    <row r="7" spans="1:10" x14ac:dyDescent="0.3">
      <c r="A7" s="14"/>
      <c r="B7" s="14"/>
      <c r="C7" s="14"/>
      <c r="D7" s="16"/>
      <c r="E7" s="16"/>
      <c r="F7" s="16"/>
    </row>
    <row r="8" spans="1:10" x14ac:dyDescent="0.3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3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3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3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3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3">
      <c r="A13" s="14"/>
      <c r="B13" s="14"/>
      <c r="C13" s="14"/>
      <c r="D13" s="16"/>
      <c r="E13" s="16"/>
      <c r="F13" s="16"/>
    </row>
    <row r="14" spans="1:10" x14ac:dyDescent="0.3">
      <c r="A14" s="14"/>
      <c r="B14" s="14"/>
      <c r="C14" s="14"/>
      <c r="D14" s="16"/>
      <c r="E14" s="16"/>
      <c r="F14" s="16"/>
    </row>
    <row r="15" spans="1:10" x14ac:dyDescent="0.3">
      <c r="A15" s="14"/>
      <c r="B15" s="14"/>
      <c r="C15" s="14"/>
      <c r="D15" s="16"/>
      <c r="E15" s="16"/>
      <c r="F15" s="16"/>
    </row>
    <row r="16" spans="1:10" x14ac:dyDescent="0.3">
      <c r="A16" s="14"/>
      <c r="B16" s="14"/>
      <c r="C16" s="14"/>
      <c r="D16" s="16"/>
      <c r="E16" s="16"/>
      <c r="F16" s="16"/>
    </row>
    <row r="17" spans="1:6" x14ac:dyDescent="0.3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C79A073-EEFC-4165-A9E0-DAB712048E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2024-08-02T07:07:07Z</dcterms:modified>
</cp:coreProperties>
</file>