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 codeName="{4470D2CD-2249-CD33-4A35-6F278624656F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시나공\01 시험장따라하기\"/>
    </mc:Choice>
  </mc:AlternateContent>
  <xr:revisionPtr revIDLastSave="0" documentId="13_ncr:1_{EB6ADD33-1AA2-4AF5-BCEA-F3F306EB60CC}" xr6:coauthVersionLast="45" xr6:coauthVersionMax="47" xr10:uidLastSave="{00000000-0000-0000-0000-000000000000}"/>
  <bookViews>
    <workbookView xWindow="0" yWindow="0" windowWidth="28755" windowHeight="15210" tabRatio="771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'기본작업-1'!$B$2:$G$32</definedName>
    <definedName name="_xlnm.Criteria" localSheetId="0">'기본작업-1'!$B$34:$B$35</definedName>
    <definedName name="_xlnm.Extract" localSheetId="0">'기본작업-1'!$B$37:$G$37</definedName>
    <definedName name="_xlnm.Print_Area" localSheetId="1">'기본작업-2'!$B$2:$H$32</definedName>
    <definedName name="_xlnm.Print_Titles" localSheetId="1">'기본작업-2'!$2:$2</definedName>
  </definedName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5" l="1"/>
  <c r="F35" i="5"/>
  <c r="F31" i="5"/>
  <c r="F28" i="5"/>
  <c r="F25" i="5"/>
  <c r="F21" i="5"/>
  <c r="F18" i="5"/>
  <c r="F14" i="5"/>
  <c r="F7" i="5"/>
  <c r="F5" i="5"/>
  <c r="G36" i="5"/>
  <c r="G29" i="5"/>
  <c r="G19" i="5"/>
  <c r="G8" i="5"/>
  <c r="B35" i="1"/>
  <c r="G38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8384486-F822-4F66-B998-4A2814946E80}" name="MS Access Database_Query" type="1" refreshedVersion="6" background="1">
    <dbPr connection="DSN=MS Access Database;DBQ=C:\oa\학용품.accdb;DefaultDir=C:\oa;DriverId=25;FIL=MS Access;MaxBufferSize=2048;PageTimeout=5;" command="SELECT 학용품판매.날짜, 학용품판매.문구점, 학용품판매.품목, 학용품판매.단가, 학용품판매.수량_x000d__x000a_FROM `C:\oa\학용품.accdb`.학용품판매 학용품판매"/>
  </connection>
  <connection id="2" xr16:uid="{FD04BDE7-3008-41AA-A109-4F4864DE249C}" sourceFile="C:\oa\학용품.accdb" keepAlive="1" name="학용품" type="5" refreshedVersion="6" background="1">
    <dbPr connection="Provider=Microsoft.ACE.OLEDB.12.0;User ID=Admin;Data Source=C:\oa\학용품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학용품판매" commandType="3"/>
  </connection>
  <connection id="3" xr16:uid="{13EC580C-0DB9-4ECA-AA60-2B8A3E626FA8}" sourceFile="C:\oa\학용품.accdb" keepAlive="1" name="학용품1" type="5" refreshedVersion="6" background="1">
    <dbPr connection="Provider=Microsoft.ACE.OLEDB.12.0;User ID=Admin;Data Source=C:\oa\학용품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학용품판매" commandType="3"/>
  </connection>
</connections>
</file>

<file path=xl/sharedStrings.xml><?xml version="1.0" encoding="utf-8"?>
<sst xmlns="http://schemas.openxmlformats.org/spreadsheetml/2006/main" count="528" uniqueCount="69">
  <si>
    <t>날짜</t>
  </si>
  <si>
    <t>문구점</t>
  </si>
  <si>
    <t>품목</t>
  </si>
  <si>
    <t>단가</t>
  </si>
  <si>
    <t>수량</t>
  </si>
  <si>
    <t>화진아트</t>
  </si>
  <si>
    <t>C653</t>
  </si>
  <si>
    <t>연필</t>
  </si>
  <si>
    <t>모닝아트</t>
  </si>
  <si>
    <t>D381</t>
  </si>
  <si>
    <t>크레파스</t>
  </si>
  <si>
    <t>새싹문구</t>
  </si>
  <si>
    <t>E782</t>
  </si>
  <si>
    <t>리코더</t>
  </si>
  <si>
    <t>신화상사</t>
  </si>
  <si>
    <t>Z837</t>
  </si>
  <si>
    <t>종합장</t>
  </si>
  <si>
    <t>남경문구</t>
  </si>
  <si>
    <t>품목코드</t>
  </si>
  <si>
    <t>판매금액</t>
  </si>
  <si>
    <t>[표1]</t>
  </si>
  <si>
    <t>비고</t>
  </si>
  <si>
    <t>[표2] 할인율</t>
  </si>
  <si>
    <t>[표3]</t>
  </si>
  <si>
    <t>판매건수</t>
  </si>
  <si>
    <t>[표4]</t>
  </si>
  <si>
    <t>[표4] 수량이 가장 많은 품목과 문구점</t>
  </si>
  <si>
    <t>[표1]</t>
    <phoneticPr fontId="1" type="noConversion"/>
  </si>
  <si>
    <t>남경문구</t>
    <phoneticPr fontId="1" type="noConversion"/>
  </si>
  <si>
    <t>신화상사</t>
    <phoneticPr fontId="1" type="noConversion"/>
  </si>
  <si>
    <t>화진아트</t>
    <phoneticPr fontId="1" type="noConversion"/>
  </si>
  <si>
    <t>[표1] 이사 대상 자료</t>
    <phoneticPr fontId="1" type="noConversion"/>
  </si>
  <si>
    <t>부서</t>
  </si>
  <si>
    <t>성명</t>
  </si>
  <si>
    <t>나이</t>
  </si>
  <si>
    <t>입사연도</t>
    <phoneticPr fontId="1" type="noConversion"/>
  </si>
  <si>
    <t>희망여부</t>
  </si>
  <si>
    <t>평가점수</t>
  </si>
  <si>
    <t>영업</t>
  </si>
  <si>
    <t>이찬진</t>
  </si>
  <si>
    <t>개발</t>
  </si>
  <si>
    <t>채경찬</t>
  </si>
  <si>
    <t>임종례</t>
  </si>
  <si>
    <t>정종수</t>
  </si>
  <si>
    <t>서현명</t>
  </si>
  <si>
    <t>고광섭</t>
  </si>
  <si>
    <t>김은조</t>
  </si>
  <si>
    <t>권창영</t>
  </si>
  <si>
    <t>자재</t>
  </si>
  <si>
    <t>김영민</t>
  </si>
  <si>
    <t>명노찬</t>
  </si>
  <si>
    <t>조건</t>
    <phoneticPr fontId="1" type="noConversion"/>
  </si>
  <si>
    <t>총합계</t>
  </si>
  <si>
    <t>합계 : 단가</t>
  </si>
  <si>
    <t>합계 : 수량</t>
  </si>
  <si>
    <t>값</t>
  </si>
  <si>
    <t>1사분기</t>
  </si>
  <si>
    <t>2사분기</t>
  </si>
  <si>
    <t>3사분기</t>
  </si>
  <si>
    <t>***</t>
  </si>
  <si>
    <t>남경문구 요약</t>
  </si>
  <si>
    <t>모닝아트 요약</t>
  </si>
  <si>
    <t>신화상사 요약</t>
  </si>
  <si>
    <t>화진아트 요약</t>
  </si>
  <si>
    <t>리코더 개수</t>
  </si>
  <si>
    <t>연필 개수</t>
  </si>
  <si>
    <t>크레파스 개수</t>
  </si>
  <si>
    <t>종합장 개수</t>
  </si>
  <si>
    <t>전체 개수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</si>
</sst>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&quot;개&quot;"/>
    <numFmt numFmtId="178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</cellStyleXfs>
  <cellXfs count="47">
    <xf numFmtId="0" fontId="0" fillId="0" borderId="0" xfId="0">
      <alignment vertical="center"/>
    </xf>
    <xf numFmtId="0" fontId="5" fillId="2" borderId="1" xfId="2" applyFont="1" applyFill="1" applyBorder="1" applyAlignment="1">
      <alignment horizontal="center"/>
    </xf>
    <xf numFmtId="14" fontId="5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2" xfId="2" xr:uid="{25067078-5DDE-4D8E-895A-73E04EF2B1E3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'기타작업-1'!$A$3:$A$5</c:f>
              <c:strCache>
                <c:ptCount val="3"/>
                <c:pt idx="0">
                  <c:v>리코더</c:v>
                </c:pt>
                <c:pt idx="1">
                  <c:v>연필</c:v>
                </c:pt>
                <c:pt idx="2">
                  <c:v>종합장</c:v>
                </c:pt>
              </c:strCache>
            </c:strRef>
          </c:cat>
          <c:val>
            <c:numRef>
              <c:f>'기타작업-1'!$B$3:$B$5</c:f>
              <c:numCache>
                <c:formatCode>_(* #,##0_);_(* \(#,##0\);_(* "-"_);_(@_)</c:formatCode>
                <c:ptCount val="3"/>
                <c:pt idx="0">
                  <c:v>9169500</c:v>
                </c:pt>
                <c:pt idx="1">
                  <c:v>34651200</c:v>
                </c:pt>
                <c:pt idx="2">
                  <c:v>35082000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38F-B200-E0BACEC1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886815"/>
        <c:axId val="1616286127"/>
      </c:barChart>
      <c:catAx>
        <c:axId val="116388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6286127"/>
        <c:crosses val="autoZero"/>
        <c:auto val="1"/>
        <c:lblAlgn val="ctr"/>
        <c:lblOffset val="100"/>
        <c:noMultiLvlLbl val="0"/>
      </c:catAx>
      <c:valAx>
        <c:axId val="161628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6388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8</xdr:col>
          <xdr:colOff>0</xdr:colOff>
          <xdr:row>3</xdr:row>
          <xdr:rowOff>0</xdr:rowOff>
        </xdr:to>
        <xdr:sp macro="" textlink="">
          <xdr:nvSpPr>
            <xdr:cNvPr id="2049" name="cmd구매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06.667756944444" backgroundQuery="1" createdVersion="6" refreshedVersion="6" minRefreshableVersion="3" recordCount="30" xr:uid="{BBBBF403-3756-4A9A-924B-5D8EE1F4122E}">
  <cacheSource type="external" connectionId="3"/>
  <cacheFields count="6">
    <cacheField name="날짜" numFmtId="0">
      <sharedItems containsSemiMixedTypes="0" containsNonDate="0" containsDate="1" containsString="0" minDate="2020-01-01T00:00:00" maxDate="2020-08-07T00:00:00" count="30">
        <d v="2020-01-01T00:00:00"/>
        <d v="2020-01-08T00:00:00"/>
        <d v="2020-01-13T00:00:00"/>
        <d v="2020-01-19T00:00:00"/>
        <d v="2020-01-21T00:00:00"/>
        <d v="2020-02-01T00:00:00"/>
        <d v="2020-02-03T00:00:00"/>
        <d v="2020-02-22T00:00:00"/>
        <d v="2020-02-28T00:00:00"/>
        <d v="2020-03-03T00:00:00"/>
        <d v="2020-03-06T00:00:00"/>
        <d v="2020-03-17T00:00:00"/>
        <d v="2020-03-22T00:00:00"/>
        <d v="2020-03-26T00:00:00"/>
        <d v="2020-03-31T00:00:00"/>
        <d v="2020-04-06T00:00:00"/>
        <d v="2020-04-19T00:00:00"/>
        <d v="2020-04-27T00:00:00"/>
        <d v="2020-05-01T00:00:00"/>
        <d v="2020-05-12T00:00:00"/>
        <d v="2020-05-24T00:00:00"/>
        <d v="2020-06-03T00:00:00"/>
        <d v="2020-06-09T00:00:00"/>
        <d v="2020-06-17T00:00:00"/>
        <d v="2020-06-25T00:00:00"/>
        <d v="2020-07-01T00:00:00"/>
        <d v="2020-07-11T00:00:00"/>
        <d v="2020-07-21T00:00:00"/>
        <d v="2020-07-31T00:00:00"/>
        <d v="2020-08-06T00:00:00"/>
      </sharedItems>
      <fieldGroup base="0">
        <rangePr groupBy="quarters" startDate="2020-01-01T00:00:00" endDate="2020-08-07T00:00:00"/>
        <groupItems count="6">
          <s v="&lt;2020-01-01"/>
          <s v="1사분기"/>
          <s v="2사분기"/>
          <s v="3사분기"/>
          <s v="4사분기"/>
          <s v="&gt;2020-08-07"/>
        </groupItems>
      </fieldGroup>
    </cacheField>
    <cacheField name="문구점" numFmtId="0">
      <sharedItems count="5">
        <s v="화진아트"/>
        <s v="모닝아트"/>
        <s v="새싹문구"/>
        <s v="신화상사"/>
        <s v="남경문구"/>
      </sharedItems>
    </cacheField>
    <cacheField name="품목코드" numFmtId="0">
      <sharedItems count="4">
        <s v="C653"/>
        <s v="D381"/>
        <s v="E782"/>
        <s v="Z837"/>
      </sharedItems>
    </cacheField>
    <cacheField name="품목" numFmtId="0">
      <sharedItems count="4">
        <s v="연필"/>
        <s v="크레파스"/>
        <s v="리코더"/>
        <s v="종합장"/>
      </sharedItems>
    </cacheField>
    <cacheField name="단가" numFmtId="0">
      <sharedItems containsSemiMixedTypes="0" containsString="0" containsNumber="1" containsInteger="1" minValue="1000" maxValue="15000" count="4">
        <n v="1200"/>
        <n v="5000"/>
        <n v="15000"/>
        <n v="1000"/>
      </sharedItems>
    </cacheField>
    <cacheField name="수량" numFmtId="0">
      <sharedItems containsSemiMixedTypes="0" containsString="0" containsNumber="1" containsInteger="1" minValue="11" maxValue="99" count="24">
        <n v="46"/>
        <n v="62"/>
        <n v="77"/>
        <n v="57"/>
        <n v="72"/>
        <n v="92"/>
        <n v="96"/>
        <n v="42"/>
        <n v="29"/>
        <n v="89"/>
        <n v="94"/>
        <n v="68"/>
        <n v="83"/>
        <n v="31"/>
        <n v="11"/>
        <n v="54"/>
        <n v="99"/>
        <n v="38"/>
        <n v="24"/>
        <n v="16"/>
        <n v="80"/>
        <n v="51"/>
        <n v="22"/>
        <n v="8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  <x v="0"/>
  </r>
  <r>
    <x v="1"/>
    <x v="1"/>
    <x v="1"/>
    <x v="1"/>
    <x v="1"/>
    <x v="1"/>
  </r>
  <r>
    <x v="2"/>
    <x v="1"/>
    <x v="1"/>
    <x v="1"/>
    <x v="1"/>
    <x v="2"/>
  </r>
  <r>
    <x v="3"/>
    <x v="2"/>
    <x v="0"/>
    <x v="0"/>
    <x v="0"/>
    <x v="3"/>
  </r>
  <r>
    <x v="4"/>
    <x v="1"/>
    <x v="2"/>
    <x v="2"/>
    <x v="2"/>
    <x v="4"/>
  </r>
  <r>
    <x v="5"/>
    <x v="3"/>
    <x v="3"/>
    <x v="3"/>
    <x v="3"/>
    <x v="5"/>
  </r>
  <r>
    <x v="6"/>
    <x v="4"/>
    <x v="2"/>
    <x v="2"/>
    <x v="2"/>
    <x v="6"/>
  </r>
  <r>
    <x v="7"/>
    <x v="1"/>
    <x v="1"/>
    <x v="1"/>
    <x v="1"/>
    <x v="7"/>
  </r>
  <r>
    <x v="8"/>
    <x v="3"/>
    <x v="1"/>
    <x v="1"/>
    <x v="1"/>
    <x v="8"/>
  </r>
  <r>
    <x v="9"/>
    <x v="0"/>
    <x v="0"/>
    <x v="0"/>
    <x v="0"/>
    <x v="9"/>
  </r>
  <r>
    <x v="10"/>
    <x v="1"/>
    <x v="2"/>
    <x v="2"/>
    <x v="2"/>
    <x v="10"/>
  </r>
  <r>
    <x v="11"/>
    <x v="4"/>
    <x v="2"/>
    <x v="2"/>
    <x v="2"/>
    <x v="11"/>
  </r>
  <r>
    <x v="12"/>
    <x v="1"/>
    <x v="1"/>
    <x v="1"/>
    <x v="1"/>
    <x v="12"/>
  </r>
  <r>
    <x v="13"/>
    <x v="1"/>
    <x v="2"/>
    <x v="2"/>
    <x v="2"/>
    <x v="13"/>
  </r>
  <r>
    <x v="14"/>
    <x v="3"/>
    <x v="3"/>
    <x v="3"/>
    <x v="3"/>
    <x v="3"/>
  </r>
  <r>
    <x v="15"/>
    <x v="4"/>
    <x v="1"/>
    <x v="1"/>
    <x v="1"/>
    <x v="14"/>
  </r>
  <r>
    <x v="16"/>
    <x v="3"/>
    <x v="3"/>
    <x v="3"/>
    <x v="3"/>
    <x v="3"/>
  </r>
  <r>
    <x v="17"/>
    <x v="3"/>
    <x v="1"/>
    <x v="1"/>
    <x v="1"/>
    <x v="15"/>
  </r>
  <r>
    <x v="18"/>
    <x v="3"/>
    <x v="0"/>
    <x v="0"/>
    <x v="0"/>
    <x v="16"/>
  </r>
  <r>
    <x v="19"/>
    <x v="1"/>
    <x v="2"/>
    <x v="2"/>
    <x v="2"/>
    <x v="16"/>
  </r>
  <r>
    <x v="20"/>
    <x v="3"/>
    <x v="3"/>
    <x v="3"/>
    <x v="3"/>
    <x v="17"/>
  </r>
  <r>
    <x v="21"/>
    <x v="2"/>
    <x v="3"/>
    <x v="3"/>
    <x v="3"/>
    <x v="16"/>
  </r>
  <r>
    <x v="22"/>
    <x v="4"/>
    <x v="2"/>
    <x v="2"/>
    <x v="2"/>
    <x v="18"/>
  </r>
  <r>
    <x v="23"/>
    <x v="0"/>
    <x v="0"/>
    <x v="0"/>
    <x v="0"/>
    <x v="19"/>
  </r>
  <r>
    <x v="24"/>
    <x v="1"/>
    <x v="2"/>
    <x v="2"/>
    <x v="2"/>
    <x v="20"/>
  </r>
  <r>
    <x v="25"/>
    <x v="4"/>
    <x v="2"/>
    <x v="2"/>
    <x v="2"/>
    <x v="21"/>
  </r>
  <r>
    <x v="26"/>
    <x v="3"/>
    <x v="1"/>
    <x v="1"/>
    <x v="1"/>
    <x v="22"/>
  </r>
  <r>
    <x v="27"/>
    <x v="0"/>
    <x v="1"/>
    <x v="1"/>
    <x v="1"/>
    <x v="23"/>
  </r>
  <r>
    <x v="28"/>
    <x v="3"/>
    <x v="3"/>
    <x v="3"/>
    <x v="3"/>
    <x v="8"/>
  </r>
  <r>
    <x v="29"/>
    <x v="1"/>
    <x v="2"/>
    <x v="2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36C127-285D-4EC7-856A-7BDE8D4CC548}" name="피벗 테이블3" cacheId="12" applyNumberFormats="0" applyBorderFormats="0" applyFontFormats="0" applyPatternFormats="0" applyAlignmentFormats="0" applyWidthHeightFormats="1" dataCaption="값" missingCaption="***" updatedVersion="6" minRefreshableVersion="3" useAutoFormatting="1" colGrandTotals="0" itemPrintTitles="1" createdVersion="6" indent="0" compact="0" outline="1" outlineData="1" compactData="0" multipleFieldFilters="0" fieldListSortAscending="1">
  <location ref="A2:H21" firstHeaderRow="1" firstDataRow="3" firstDataCol="2"/>
  <pivotFields count="6">
    <pivotField axis="axisCol" compact="0" showAll="0">
      <items count="7">
        <item x="0"/>
        <item x="1"/>
        <item x="2"/>
        <item x="3"/>
        <item x="4"/>
        <item x="5"/>
        <item t="default"/>
      </items>
    </pivotField>
    <pivotField axis="axisRow" compact="0" showAll="0">
      <items count="6">
        <item x="4"/>
        <item x="1"/>
        <item x="2"/>
        <item x="3"/>
        <item x="0"/>
        <item t="default"/>
      </items>
    </pivotField>
    <pivotField compact="0" showAll="0"/>
    <pivotField axis="axisRow" compact="0" showAll="0">
      <items count="5">
        <item x="2"/>
        <item x="0"/>
        <item x="3"/>
        <item x="1"/>
        <item t="default"/>
      </items>
    </pivotField>
    <pivotField dataField="1" compact="0" showAll="0"/>
    <pivotField dataField="1" compact="0" showAll="0"/>
  </pivotFields>
  <rowFields count="2">
    <field x="1"/>
    <field x="3"/>
  </rowFields>
  <rowItems count="17">
    <i>
      <x/>
    </i>
    <i r="1">
      <x/>
    </i>
    <i r="1">
      <x v="3"/>
    </i>
    <i>
      <x v="1"/>
    </i>
    <i r="1">
      <x/>
    </i>
    <i r="1">
      <x v="3"/>
    </i>
    <i>
      <x v="2"/>
    </i>
    <i r="1">
      <x v="1"/>
    </i>
    <i r="1">
      <x v="2"/>
    </i>
    <i>
      <x v="3"/>
    </i>
    <i r="1">
      <x v="1"/>
    </i>
    <i r="1">
      <x v="2"/>
    </i>
    <i r="1">
      <x v="3"/>
    </i>
    <i>
      <x v="4"/>
    </i>
    <i r="1">
      <x v="1"/>
    </i>
    <i r="1">
      <x v="3"/>
    </i>
    <i t="grand">
      <x/>
    </i>
  </rowItems>
  <colFields count="2">
    <field x="0"/>
    <field x="-2"/>
  </colFields>
  <colItems count="6"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합계 : 단가" fld="4" baseField="3" baseItem="3" numFmtId="178"/>
    <dataField name="합계 : 수량" fld="5" baseField="0" baseItem="0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G42"/>
  <sheetViews>
    <sheetView workbookViewId="0">
      <selection activeCell="I10" sqref="I10"/>
    </sheetView>
  </sheetViews>
  <sheetFormatPr defaultRowHeight="16.5" x14ac:dyDescent="0.3"/>
  <cols>
    <col min="2" max="2" width="14.125" customWidth="1"/>
    <col min="3" max="3" width="14" customWidth="1"/>
    <col min="4" max="4" width="11.125" customWidth="1"/>
    <col min="5" max="5" width="10.5" customWidth="1"/>
    <col min="7" max="7" width="12" customWidth="1"/>
  </cols>
  <sheetData>
    <row r="2" spans="2:7" x14ac:dyDescent="0.3">
      <c r="B2" s="1" t="s">
        <v>0</v>
      </c>
      <c r="C2" s="1" t="s">
        <v>1</v>
      </c>
      <c r="D2" s="1" t="s">
        <v>18</v>
      </c>
      <c r="E2" s="1" t="s">
        <v>2</v>
      </c>
      <c r="F2" s="1" t="s">
        <v>3</v>
      </c>
      <c r="G2" s="1" t="s">
        <v>4</v>
      </c>
    </row>
    <row r="3" spans="2:7" x14ac:dyDescent="0.3">
      <c r="B3" s="2">
        <v>43831</v>
      </c>
      <c r="C3" s="3" t="s">
        <v>5</v>
      </c>
      <c r="D3" s="3" t="s">
        <v>6</v>
      </c>
      <c r="E3" s="3" t="s">
        <v>7</v>
      </c>
      <c r="F3" s="3">
        <v>1200</v>
      </c>
      <c r="G3" s="3">
        <v>46</v>
      </c>
    </row>
    <row r="4" spans="2:7" x14ac:dyDescent="0.3">
      <c r="B4" s="2">
        <v>43838</v>
      </c>
      <c r="C4" s="3" t="s">
        <v>8</v>
      </c>
      <c r="D4" s="3" t="s">
        <v>9</v>
      </c>
      <c r="E4" s="3" t="s">
        <v>10</v>
      </c>
      <c r="F4" s="3">
        <v>5000</v>
      </c>
      <c r="G4" s="3">
        <v>62</v>
      </c>
    </row>
    <row r="5" spans="2:7" x14ac:dyDescent="0.3">
      <c r="B5" s="2">
        <v>43843</v>
      </c>
      <c r="C5" s="3" t="s">
        <v>8</v>
      </c>
      <c r="D5" s="3" t="s">
        <v>9</v>
      </c>
      <c r="E5" s="3" t="s">
        <v>10</v>
      </c>
      <c r="F5" s="3">
        <v>5000</v>
      </c>
      <c r="G5" s="3">
        <v>77</v>
      </c>
    </row>
    <row r="6" spans="2:7" x14ac:dyDescent="0.3">
      <c r="B6" s="2">
        <v>43849</v>
      </c>
      <c r="C6" s="3" t="s">
        <v>11</v>
      </c>
      <c r="D6" s="3" t="s">
        <v>6</v>
      </c>
      <c r="E6" s="3" t="s">
        <v>7</v>
      </c>
      <c r="F6" s="3">
        <v>1200</v>
      </c>
      <c r="G6" s="3">
        <v>57</v>
      </c>
    </row>
    <row r="7" spans="2:7" x14ac:dyDescent="0.3">
      <c r="B7" s="2">
        <v>43851</v>
      </c>
      <c r="C7" s="3" t="s">
        <v>8</v>
      </c>
      <c r="D7" s="3" t="s">
        <v>12</v>
      </c>
      <c r="E7" s="3" t="s">
        <v>13</v>
      </c>
      <c r="F7" s="3">
        <v>15000</v>
      </c>
      <c r="G7" s="3">
        <v>72</v>
      </c>
    </row>
    <row r="8" spans="2:7" x14ac:dyDescent="0.3">
      <c r="B8" s="2">
        <v>43862</v>
      </c>
      <c r="C8" s="3" t="s">
        <v>14</v>
      </c>
      <c r="D8" s="3" t="s">
        <v>15</v>
      </c>
      <c r="E8" s="3" t="s">
        <v>16</v>
      </c>
      <c r="F8" s="3">
        <v>1000</v>
      </c>
      <c r="G8" s="3">
        <v>92</v>
      </c>
    </row>
    <row r="9" spans="2:7" x14ac:dyDescent="0.3">
      <c r="B9" s="2">
        <v>43864</v>
      </c>
      <c r="C9" s="3" t="s">
        <v>17</v>
      </c>
      <c r="D9" s="3" t="s">
        <v>12</v>
      </c>
      <c r="E9" s="3" t="s">
        <v>13</v>
      </c>
      <c r="F9" s="3">
        <v>15000</v>
      </c>
      <c r="G9" s="3">
        <v>96</v>
      </c>
    </row>
    <row r="10" spans="2:7" x14ac:dyDescent="0.3">
      <c r="B10" s="2">
        <v>43883</v>
      </c>
      <c r="C10" s="3" t="s">
        <v>8</v>
      </c>
      <c r="D10" s="3" t="s">
        <v>9</v>
      </c>
      <c r="E10" s="3" t="s">
        <v>10</v>
      </c>
      <c r="F10" s="3">
        <v>5000</v>
      </c>
      <c r="G10" s="3">
        <v>42</v>
      </c>
    </row>
    <row r="11" spans="2:7" x14ac:dyDescent="0.3">
      <c r="B11" s="2">
        <v>43889</v>
      </c>
      <c r="C11" s="3" t="s">
        <v>14</v>
      </c>
      <c r="D11" s="3" t="s">
        <v>9</v>
      </c>
      <c r="E11" s="3" t="s">
        <v>10</v>
      </c>
      <c r="F11" s="3">
        <v>5000</v>
      </c>
      <c r="G11" s="3">
        <v>29</v>
      </c>
    </row>
    <row r="12" spans="2:7" x14ac:dyDescent="0.3">
      <c r="B12" s="2">
        <v>43893</v>
      </c>
      <c r="C12" s="3" t="s">
        <v>5</v>
      </c>
      <c r="D12" s="3" t="s">
        <v>6</v>
      </c>
      <c r="E12" s="3" t="s">
        <v>7</v>
      </c>
      <c r="F12" s="3">
        <v>1200</v>
      </c>
      <c r="G12" s="3">
        <v>89</v>
      </c>
    </row>
    <row r="13" spans="2:7" x14ac:dyDescent="0.3">
      <c r="B13" s="2">
        <v>43896</v>
      </c>
      <c r="C13" s="3" t="s">
        <v>8</v>
      </c>
      <c r="D13" s="3" t="s">
        <v>12</v>
      </c>
      <c r="E13" s="3" t="s">
        <v>13</v>
      </c>
      <c r="F13" s="3">
        <v>15000</v>
      </c>
      <c r="G13" s="3">
        <v>94</v>
      </c>
    </row>
    <row r="14" spans="2:7" x14ac:dyDescent="0.3">
      <c r="B14" s="2">
        <v>43907</v>
      </c>
      <c r="C14" s="3" t="s">
        <v>17</v>
      </c>
      <c r="D14" s="3" t="s">
        <v>12</v>
      </c>
      <c r="E14" s="3" t="s">
        <v>13</v>
      </c>
      <c r="F14" s="3">
        <v>15000</v>
      </c>
      <c r="G14" s="3">
        <v>68</v>
      </c>
    </row>
    <row r="15" spans="2:7" x14ac:dyDescent="0.3">
      <c r="B15" s="2">
        <v>43912</v>
      </c>
      <c r="C15" s="3" t="s">
        <v>8</v>
      </c>
      <c r="D15" s="3" t="s">
        <v>9</v>
      </c>
      <c r="E15" s="3" t="s">
        <v>10</v>
      </c>
      <c r="F15" s="3">
        <v>5000</v>
      </c>
      <c r="G15" s="3">
        <v>83</v>
      </c>
    </row>
    <row r="16" spans="2:7" x14ac:dyDescent="0.3">
      <c r="B16" s="2">
        <v>43916</v>
      </c>
      <c r="C16" s="3" t="s">
        <v>8</v>
      </c>
      <c r="D16" s="3" t="s">
        <v>12</v>
      </c>
      <c r="E16" s="3" t="s">
        <v>13</v>
      </c>
      <c r="F16" s="3">
        <v>15000</v>
      </c>
      <c r="G16" s="3">
        <v>31</v>
      </c>
    </row>
    <row r="17" spans="2:7" x14ac:dyDescent="0.3">
      <c r="B17" s="2">
        <v>43921</v>
      </c>
      <c r="C17" s="3" t="s">
        <v>14</v>
      </c>
      <c r="D17" s="3" t="s">
        <v>15</v>
      </c>
      <c r="E17" s="3" t="s">
        <v>16</v>
      </c>
      <c r="F17" s="3">
        <v>1000</v>
      </c>
      <c r="G17" s="3">
        <v>57</v>
      </c>
    </row>
    <row r="18" spans="2:7" x14ac:dyDescent="0.3">
      <c r="B18" s="2">
        <v>43927</v>
      </c>
      <c r="C18" s="3" t="s">
        <v>17</v>
      </c>
      <c r="D18" s="3" t="s">
        <v>9</v>
      </c>
      <c r="E18" s="3" t="s">
        <v>10</v>
      </c>
      <c r="F18" s="3">
        <v>5000</v>
      </c>
      <c r="G18" s="3">
        <v>11</v>
      </c>
    </row>
    <row r="19" spans="2:7" x14ac:dyDescent="0.3">
      <c r="B19" s="2">
        <v>43940</v>
      </c>
      <c r="C19" s="3" t="s">
        <v>14</v>
      </c>
      <c r="D19" s="3" t="s">
        <v>15</v>
      </c>
      <c r="E19" s="3" t="s">
        <v>16</v>
      </c>
      <c r="F19" s="3">
        <v>1000</v>
      </c>
      <c r="G19" s="3">
        <v>57</v>
      </c>
    </row>
    <row r="20" spans="2:7" x14ac:dyDescent="0.3">
      <c r="B20" s="2">
        <v>43948</v>
      </c>
      <c r="C20" s="3" t="s">
        <v>14</v>
      </c>
      <c r="D20" s="3" t="s">
        <v>9</v>
      </c>
      <c r="E20" s="3" t="s">
        <v>10</v>
      </c>
      <c r="F20" s="3">
        <v>5000</v>
      </c>
      <c r="G20" s="3">
        <v>54</v>
      </c>
    </row>
    <row r="21" spans="2:7" x14ac:dyDescent="0.3">
      <c r="B21" s="2">
        <v>43952</v>
      </c>
      <c r="C21" s="3" t="s">
        <v>14</v>
      </c>
      <c r="D21" s="3" t="s">
        <v>6</v>
      </c>
      <c r="E21" s="3" t="s">
        <v>7</v>
      </c>
      <c r="F21" s="3">
        <v>1200</v>
      </c>
      <c r="G21" s="3">
        <v>99</v>
      </c>
    </row>
    <row r="22" spans="2:7" x14ac:dyDescent="0.3">
      <c r="B22" s="2">
        <v>43963</v>
      </c>
      <c r="C22" s="3" t="s">
        <v>8</v>
      </c>
      <c r="D22" s="3" t="s">
        <v>12</v>
      </c>
      <c r="E22" s="3" t="s">
        <v>13</v>
      </c>
      <c r="F22" s="3">
        <v>15000</v>
      </c>
      <c r="G22" s="3">
        <v>99</v>
      </c>
    </row>
    <row r="23" spans="2:7" x14ac:dyDescent="0.3">
      <c r="B23" s="2">
        <v>43975</v>
      </c>
      <c r="C23" s="3" t="s">
        <v>14</v>
      </c>
      <c r="D23" s="3" t="s">
        <v>15</v>
      </c>
      <c r="E23" s="3" t="s">
        <v>16</v>
      </c>
      <c r="F23" s="3">
        <v>1000</v>
      </c>
      <c r="G23" s="3">
        <v>38</v>
      </c>
    </row>
    <row r="24" spans="2:7" x14ac:dyDescent="0.3">
      <c r="B24" s="2">
        <v>43985</v>
      </c>
      <c r="C24" s="3" t="s">
        <v>11</v>
      </c>
      <c r="D24" s="3" t="s">
        <v>15</v>
      </c>
      <c r="E24" s="3" t="s">
        <v>16</v>
      </c>
      <c r="F24" s="3">
        <v>1000</v>
      </c>
      <c r="G24" s="3">
        <v>99</v>
      </c>
    </row>
    <row r="25" spans="2:7" x14ac:dyDescent="0.3">
      <c r="B25" s="2">
        <v>43991</v>
      </c>
      <c r="C25" s="3" t="s">
        <v>17</v>
      </c>
      <c r="D25" s="3" t="s">
        <v>12</v>
      </c>
      <c r="E25" s="3" t="s">
        <v>13</v>
      </c>
      <c r="F25" s="3">
        <v>15000</v>
      </c>
      <c r="G25" s="3">
        <v>24</v>
      </c>
    </row>
    <row r="26" spans="2:7" x14ac:dyDescent="0.3">
      <c r="B26" s="2">
        <v>43999</v>
      </c>
      <c r="C26" s="3" t="s">
        <v>5</v>
      </c>
      <c r="D26" s="3" t="s">
        <v>6</v>
      </c>
      <c r="E26" s="3" t="s">
        <v>7</v>
      </c>
      <c r="F26" s="3">
        <v>1200</v>
      </c>
      <c r="G26" s="3">
        <v>16</v>
      </c>
    </row>
    <row r="27" spans="2:7" x14ac:dyDescent="0.3">
      <c r="B27" s="2">
        <v>44007</v>
      </c>
      <c r="C27" s="3" t="s">
        <v>8</v>
      </c>
      <c r="D27" s="3" t="s">
        <v>12</v>
      </c>
      <c r="E27" s="3" t="s">
        <v>13</v>
      </c>
      <c r="F27" s="3">
        <v>15000</v>
      </c>
      <c r="G27" s="3">
        <v>80</v>
      </c>
    </row>
    <row r="28" spans="2:7" x14ac:dyDescent="0.3">
      <c r="B28" s="2">
        <v>44013</v>
      </c>
      <c r="C28" s="3" t="s">
        <v>17</v>
      </c>
      <c r="D28" s="3" t="s">
        <v>12</v>
      </c>
      <c r="E28" s="3" t="s">
        <v>13</v>
      </c>
      <c r="F28" s="3">
        <v>15000</v>
      </c>
      <c r="G28" s="3">
        <v>51</v>
      </c>
    </row>
    <row r="29" spans="2:7" x14ac:dyDescent="0.3">
      <c r="B29" s="2">
        <v>44023</v>
      </c>
      <c r="C29" s="3" t="s">
        <v>14</v>
      </c>
      <c r="D29" s="3" t="s">
        <v>9</v>
      </c>
      <c r="E29" s="3" t="s">
        <v>10</v>
      </c>
      <c r="F29" s="3">
        <v>5000</v>
      </c>
      <c r="G29" s="3">
        <v>22</v>
      </c>
    </row>
    <row r="30" spans="2:7" x14ac:dyDescent="0.3">
      <c r="B30" s="2">
        <v>44033</v>
      </c>
      <c r="C30" s="3" t="s">
        <v>5</v>
      </c>
      <c r="D30" s="3" t="s">
        <v>9</v>
      </c>
      <c r="E30" s="3" t="s">
        <v>10</v>
      </c>
      <c r="F30" s="3">
        <v>5000</v>
      </c>
      <c r="G30" s="3">
        <v>86</v>
      </c>
    </row>
    <row r="31" spans="2:7" x14ac:dyDescent="0.3">
      <c r="B31" s="2">
        <v>44043</v>
      </c>
      <c r="C31" s="3" t="s">
        <v>14</v>
      </c>
      <c r="D31" s="3" t="s">
        <v>15</v>
      </c>
      <c r="E31" s="3" t="s">
        <v>16</v>
      </c>
      <c r="F31" s="3">
        <v>1000</v>
      </c>
      <c r="G31" s="3">
        <v>29</v>
      </c>
    </row>
    <row r="32" spans="2:7" x14ac:dyDescent="0.3">
      <c r="B32" s="2">
        <v>44049</v>
      </c>
      <c r="C32" s="3" t="s">
        <v>8</v>
      </c>
      <c r="D32" s="3" t="s">
        <v>12</v>
      </c>
      <c r="E32" s="3" t="s">
        <v>13</v>
      </c>
      <c r="F32" s="3">
        <v>15000</v>
      </c>
      <c r="G32" s="3">
        <v>92</v>
      </c>
    </row>
    <row r="34" spans="2:7" x14ac:dyDescent="0.3">
      <c r="B34" t="s">
        <v>51</v>
      </c>
    </row>
    <row r="35" spans="2:7" x14ac:dyDescent="0.3">
      <c r="B35" t="b">
        <f>AND(FIND("화",C3),OR(MONTH(B3)=5,MONTH(B3)=7))</f>
        <v>0</v>
      </c>
    </row>
    <row r="37" spans="2:7" x14ac:dyDescent="0.3">
      <c r="B37" s="1" t="s">
        <v>0</v>
      </c>
      <c r="C37" s="1" t="s">
        <v>1</v>
      </c>
      <c r="D37" s="1" t="s">
        <v>18</v>
      </c>
      <c r="E37" s="1" t="s">
        <v>2</v>
      </c>
      <c r="F37" s="1" t="s">
        <v>3</v>
      </c>
      <c r="G37" s="1" t="s">
        <v>4</v>
      </c>
    </row>
    <row r="38" spans="2:7" x14ac:dyDescent="0.3">
      <c r="B38" s="2">
        <v>43952</v>
      </c>
      <c r="C38" s="3" t="s">
        <v>14</v>
      </c>
      <c r="D38" s="3" t="s">
        <v>6</v>
      </c>
      <c r="E38" s="3" t="s">
        <v>7</v>
      </c>
      <c r="F38" s="3">
        <v>1200</v>
      </c>
      <c r="G38" s="3">
        <v>99</v>
      </c>
    </row>
    <row r="39" spans="2:7" x14ac:dyDescent="0.3">
      <c r="B39" s="2">
        <v>43975</v>
      </c>
      <c r="C39" s="3" t="s">
        <v>14</v>
      </c>
      <c r="D39" s="3" t="s">
        <v>15</v>
      </c>
      <c r="E39" s="3" t="s">
        <v>16</v>
      </c>
      <c r="F39" s="3">
        <v>1000</v>
      </c>
      <c r="G39" s="3">
        <v>38</v>
      </c>
    </row>
    <row r="40" spans="2:7" x14ac:dyDescent="0.3">
      <c r="B40" s="2">
        <v>44023</v>
      </c>
      <c r="C40" s="3" t="s">
        <v>14</v>
      </c>
      <c r="D40" s="3" t="s">
        <v>9</v>
      </c>
      <c r="E40" s="3" t="s">
        <v>10</v>
      </c>
      <c r="F40" s="3">
        <v>5000</v>
      </c>
      <c r="G40" s="3">
        <v>22</v>
      </c>
    </row>
    <row r="41" spans="2:7" x14ac:dyDescent="0.3">
      <c r="B41" s="2">
        <v>44033</v>
      </c>
      <c r="C41" s="3" t="s">
        <v>5</v>
      </c>
      <c r="D41" s="3" t="s">
        <v>9</v>
      </c>
      <c r="E41" s="3" t="s">
        <v>10</v>
      </c>
      <c r="F41" s="3">
        <v>5000</v>
      </c>
      <c r="G41" s="3">
        <v>86</v>
      </c>
    </row>
    <row r="42" spans="2:7" x14ac:dyDescent="0.3">
      <c r="B42" s="2">
        <v>44043</v>
      </c>
      <c r="C42" s="3" t="s">
        <v>14</v>
      </c>
      <c r="D42" s="3" t="s">
        <v>15</v>
      </c>
      <c r="E42" s="3" t="s">
        <v>16</v>
      </c>
      <c r="F42" s="3">
        <v>1000</v>
      </c>
      <c r="G42" s="3">
        <v>29</v>
      </c>
    </row>
  </sheetData>
  <phoneticPr fontId="1" type="noConversion"/>
  <conditionalFormatting sqref="B3:G32">
    <cfRule type="expression" dxfId="0" priority="1">
      <formula>(ISEVEN(ROW()))*(LEFT($D3,1)="E")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H32"/>
  <sheetViews>
    <sheetView workbookViewId="0">
      <selection activeCell="H18" sqref="H18"/>
    </sheetView>
  </sheetViews>
  <sheetFormatPr defaultRowHeight="16.5" x14ac:dyDescent="0.3"/>
  <cols>
    <col min="1" max="1" width="4" customWidth="1"/>
    <col min="2" max="2" width="11.125" bestFit="1" customWidth="1"/>
    <col min="3" max="3" width="11.5" customWidth="1"/>
    <col min="4" max="4" width="10.625" customWidth="1"/>
    <col min="5" max="5" width="11" customWidth="1"/>
    <col min="6" max="6" width="10.125" customWidth="1"/>
    <col min="7" max="7" width="9.875" customWidth="1"/>
    <col min="8" max="8" width="12.75" customWidth="1"/>
  </cols>
  <sheetData>
    <row r="2" spans="2:8" x14ac:dyDescent="0.3">
      <c r="B2" s="4" t="s">
        <v>0</v>
      </c>
      <c r="C2" s="5" t="s">
        <v>1</v>
      </c>
      <c r="D2" s="5" t="s">
        <v>18</v>
      </c>
      <c r="E2" s="5" t="s">
        <v>2</v>
      </c>
      <c r="F2" s="5" t="s">
        <v>3</v>
      </c>
      <c r="G2" s="5" t="s">
        <v>4</v>
      </c>
      <c r="H2" s="6" t="s">
        <v>19</v>
      </c>
    </row>
    <row r="3" spans="2:8" x14ac:dyDescent="0.3">
      <c r="B3" s="7">
        <v>43541</v>
      </c>
      <c r="C3" s="8" t="s">
        <v>17</v>
      </c>
      <c r="D3" s="8" t="s">
        <v>12</v>
      </c>
      <c r="E3" s="8" t="s">
        <v>13</v>
      </c>
      <c r="F3" s="9">
        <v>15000</v>
      </c>
      <c r="G3" s="9">
        <v>68</v>
      </c>
      <c r="H3" s="10">
        <v>918000</v>
      </c>
    </row>
    <row r="4" spans="2:8" x14ac:dyDescent="0.3">
      <c r="B4" s="7">
        <v>43647</v>
      </c>
      <c r="C4" s="8" t="s">
        <v>17</v>
      </c>
      <c r="D4" s="8" t="s">
        <v>12</v>
      </c>
      <c r="E4" s="8" t="s">
        <v>13</v>
      </c>
      <c r="F4" s="9">
        <v>15000</v>
      </c>
      <c r="G4" s="9">
        <v>51</v>
      </c>
      <c r="H4" s="10">
        <v>688500</v>
      </c>
    </row>
    <row r="5" spans="2:8" x14ac:dyDescent="0.3">
      <c r="B5" s="7">
        <v>43864</v>
      </c>
      <c r="C5" s="8" t="s">
        <v>17</v>
      </c>
      <c r="D5" s="8" t="s">
        <v>12</v>
      </c>
      <c r="E5" s="8" t="s">
        <v>13</v>
      </c>
      <c r="F5" s="9">
        <v>15000</v>
      </c>
      <c r="G5" s="9">
        <v>96</v>
      </c>
      <c r="H5" s="10">
        <v>1224000</v>
      </c>
    </row>
    <row r="6" spans="2:8" x14ac:dyDescent="0.3">
      <c r="B6" s="7">
        <v>43597</v>
      </c>
      <c r="C6" s="8" t="s">
        <v>8</v>
      </c>
      <c r="D6" s="8" t="s">
        <v>12</v>
      </c>
      <c r="E6" s="8" t="s">
        <v>13</v>
      </c>
      <c r="F6" s="9">
        <v>15000</v>
      </c>
      <c r="G6" s="9">
        <v>99</v>
      </c>
      <c r="H6" s="10">
        <v>1262250</v>
      </c>
    </row>
    <row r="7" spans="2:8" x14ac:dyDescent="0.3">
      <c r="B7" s="7">
        <v>43641</v>
      </c>
      <c r="C7" s="8" t="s">
        <v>8</v>
      </c>
      <c r="D7" s="8" t="s">
        <v>12</v>
      </c>
      <c r="E7" s="8" t="s">
        <v>13</v>
      </c>
      <c r="F7" s="9">
        <v>15000</v>
      </c>
      <c r="G7" s="9">
        <v>80</v>
      </c>
      <c r="H7" s="10">
        <v>1020000</v>
      </c>
    </row>
    <row r="8" spans="2:8" x14ac:dyDescent="0.3">
      <c r="B8" s="7">
        <v>43734</v>
      </c>
      <c r="C8" s="8" t="s">
        <v>8</v>
      </c>
      <c r="D8" s="8" t="s">
        <v>12</v>
      </c>
      <c r="E8" s="8" t="s">
        <v>13</v>
      </c>
      <c r="F8" s="9">
        <v>15000</v>
      </c>
      <c r="G8" s="9">
        <v>31</v>
      </c>
      <c r="H8" s="10">
        <v>432450</v>
      </c>
    </row>
    <row r="9" spans="2:8" x14ac:dyDescent="0.3">
      <c r="B9" s="7">
        <v>44049</v>
      </c>
      <c r="C9" s="8" t="s">
        <v>8</v>
      </c>
      <c r="D9" s="8" t="s">
        <v>12</v>
      </c>
      <c r="E9" s="8" t="s">
        <v>13</v>
      </c>
      <c r="F9" s="9">
        <v>15000</v>
      </c>
      <c r="G9" s="9">
        <v>92</v>
      </c>
      <c r="H9" s="10">
        <v>1173000</v>
      </c>
    </row>
    <row r="10" spans="2:8" x14ac:dyDescent="0.3">
      <c r="B10" s="7">
        <v>44171</v>
      </c>
      <c r="C10" s="8" t="s">
        <v>8</v>
      </c>
      <c r="D10" s="8" t="s">
        <v>12</v>
      </c>
      <c r="E10" s="8" t="s">
        <v>13</v>
      </c>
      <c r="F10" s="9">
        <v>15000</v>
      </c>
      <c r="G10" s="9">
        <v>94</v>
      </c>
      <c r="H10" s="10">
        <v>1198500</v>
      </c>
    </row>
    <row r="11" spans="2:8" x14ac:dyDescent="0.3">
      <c r="B11" s="7">
        <v>43625</v>
      </c>
      <c r="C11" s="8" t="s">
        <v>14</v>
      </c>
      <c r="D11" s="8" t="s">
        <v>12</v>
      </c>
      <c r="E11" s="8" t="s">
        <v>13</v>
      </c>
      <c r="F11" s="9">
        <v>15000</v>
      </c>
      <c r="G11" s="9">
        <v>24</v>
      </c>
      <c r="H11" s="10">
        <v>334800</v>
      </c>
    </row>
    <row r="12" spans="2:8" x14ac:dyDescent="0.3">
      <c r="B12" s="7">
        <v>43759</v>
      </c>
      <c r="C12" s="8" t="s">
        <v>5</v>
      </c>
      <c r="D12" s="8" t="s">
        <v>12</v>
      </c>
      <c r="E12" s="8" t="s">
        <v>13</v>
      </c>
      <c r="F12" s="9">
        <v>15000</v>
      </c>
      <c r="G12" s="9">
        <v>72</v>
      </c>
      <c r="H12" s="10">
        <v>918000</v>
      </c>
    </row>
    <row r="13" spans="2:8" x14ac:dyDescent="0.3">
      <c r="B13" s="7">
        <v>43586</v>
      </c>
      <c r="C13" s="8" t="s">
        <v>17</v>
      </c>
      <c r="D13" s="8" t="s">
        <v>6</v>
      </c>
      <c r="E13" s="8" t="s">
        <v>7</v>
      </c>
      <c r="F13" s="9">
        <v>1200</v>
      </c>
      <c r="G13" s="9">
        <v>99</v>
      </c>
      <c r="H13" s="10">
        <v>109296</v>
      </c>
    </row>
    <row r="14" spans="2:8" x14ac:dyDescent="0.3">
      <c r="B14" s="7">
        <v>43484</v>
      </c>
      <c r="C14" s="8" t="s">
        <v>11</v>
      </c>
      <c r="D14" s="8" t="s">
        <v>6</v>
      </c>
      <c r="E14" s="8" t="s">
        <v>7</v>
      </c>
      <c r="F14" s="9">
        <v>1200</v>
      </c>
      <c r="G14" s="9">
        <v>57</v>
      </c>
      <c r="H14" s="10">
        <v>65664</v>
      </c>
    </row>
    <row r="15" spans="2:8" x14ac:dyDescent="0.3">
      <c r="B15" s="7">
        <v>43466</v>
      </c>
      <c r="C15" s="8" t="s">
        <v>5</v>
      </c>
      <c r="D15" s="8" t="s">
        <v>6</v>
      </c>
      <c r="E15" s="8" t="s">
        <v>7</v>
      </c>
      <c r="F15" s="9">
        <v>1200</v>
      </c>
      <c r="G15" s="9">
        <v>46</v>
      </c>
      <c r="H15" s="10">
        <v>54096</v>
      </c>
    </row>
    <row r="16" spans="2:8" x14ac:dyDescent="0.3">
      <c r="B16" s="7">
        <v>43527</v>
      </c>
      <c r="C16" s="8" t="s">
        <v>5</v>
      </c>
      <c r="D16" s="8" t="s">
        <v>6</v>
      </c>
      <c r="E16" s="8" t="s">
        <v>7</v>
      </c>
      <c r="F16" s="9">
        <v>1200</v>
      </c>
      <c r="G16" s="9">
        <v>89</v>
      </c>
      <c r="H16" s="10">
        <v>98256</v>
      </c>
    </row>
    <row r="17" spans="2:8" x14ac:dyDescent="0.3">
      <c r="B17" s="7">
        <v>43633</v>
      </c>
      <c r="C17" s="8" t="s">
        <v>5</v>
      </c>
      <c r="D17" s="8" t="s">
        <v>6</v>
      </c>
      <c r="E17" s="8" t="s">
        <v>7</v>
      </c>
      <c r="F17" s="9">
        <v>1200</v>
      </c>
      <c r="G17" s="9">
        <v>16</v>
      </c>
      <c r="H17" s="10">
        <v>19200</v>
      </c>
    </row>
    <row r="18" spans="2:8" x14ac:dyDescent="0.3">
      <c r="B18" s="7">
        <v>43619</v>
      </c>
      <c r="C18" s="8" t="s">
        <v>11</v>
      </c>
      <c r="D18" s="8" t="s">
        <v>15</v>
      </c>
      <c r="E18" s="8" t="s">
        <v>16</v>
      </c>
      <c r="F18" s="9">
        <v>1000</v>
      </c>
      <c r="G18" s="9">
        <v>100</v>
      </c>
      <c r="H18" s="10">
        <v>93000</v>
      </c>
    </row>
    <row r="19" spans="2:8" x14ac:dyDescent="0.3">
      <c r="B19" s="7">
        <v>43497</v>
      </c>
      <c r="C19" s="8" t="s">
        <v>14</v>
      </c>
      <c r="D19" s="8" t="s">
        <v>15</v>
      </c>
      <c r="E19" s="8" t="s">
        <v>16</v>
      </c>
      <c r="F19" s="9">
        <v>1000</v>
      </c>
      <c r="G19" s="9">
        <v>92</v>
      </c>
      <c r="H19" s="10">
        <v>84640</v>
      </c>
    </row>
    <row r="20" spans="2:8" x14ac:dyDescent="0.3">
      <c r="B20" s="7">
        <v>43555</v>
      </c>
      <c r="C20" s="8" t="s">
        <v>14</v>
      </c>
      <c r="D20" s="8" t="s">
        <v>15</v>
      </c>
      <c r="E20" s="8" t="s">
        <v>16</v>
      </c>
      <c r="F20" s="9">
        <v>1000</v>
      </c>
      <c r="G20" s="9">
        <v>57</v>
      </c>
      <c r="H20" s="10">
        <v>54720</v>
      </c>
    </row>
    <row r="21" spans="2:8" x14ac:dyDescent="0.3">
      <c r="B21" s="7">
        <v>43677</v>
      </c>
      <c r="C21" s="8" t="s">
        <v>14</v>
      </c>
      <c r="D21" s="8" t="s">
        <v>15</v>
      </c>
      <c r="E21" s="8" t="s">
        <v>16</v>
      </c>
      <c r="F21" s="9">
        <v>1000</v>
      </c>
      <c r="G21" s="9">
        <v>29</v>
      </c>
      <c r="H21" s="10">
        <v>28420</v>
      </c>
    </row>
    <row r="22" spans="2:8" x14ac:dyDescent="0.3">
      <c r="B22" s="7">
        <v>43788</v>
      </c>
      <c r="C22" s="8" t="s">
        <v>14</v>
      </c>
      <c r="D22" s="8" t="s">
        <v>15</v>
      </c>
      <c r="E22" s="8" t="s">
        <v>16</v>
      </c>
      <c r="F22" s="9">
        <v>1000</v>
      </c>
      <c r="G22" s="9">
        <v>57</v>
      </c>
      <c r="H22" s="10">
        <v>54720</v>
      </c>
    </row>
    <row r="23" spans="2:8" x14ac:dyDescent="0.3">
      <c r="B23" s="7">
        <v>43975</v>
      </c>
      <c r="C23" s="8" t="s">
        <v>14</v>
      </c>
      <c r="D23" s="8" t="s">
        <v>15</v>
      </c>
      <c r="E23" s="8" t="s">
        <v>16</v>
      </c>
      <c r="F23" s="9">
        <v>1000</v>
      </c>
      <c r="G23" s="9">
        <v>38</v>
      </c>
      <c r="H23" s="10">
        <v>37240</v>
      </c>
    </row>
    <row r="24" spans="2:8" x14ac:dyDescent="0.3">
      <c r="B24" s="7">
        <v>43561</v>
      </c>
      <c r="C24" s="8" t="s">
        <v>17</v>
      </c>
      <c r="D24" s="8" t="s">
        <v>9</v>
      </c>
      <c r="E24" s="8" t="s">
        <v>10</v>
      </c>
      <c r="F24" s="9">
        <v>5000</v>
      </c>
      <c r="G24" s="9">
        <v>11</v>
      </c>
      <c r="H24" s="10">
        <v>53900</v>
      </c>
    </row>
    <row r="25" spans="2:8" x14ac:dyDescent="0.3">
      <c r="B25" s="7">
        <v>43473</v>
      </c>
      <c r="C25" s="8" t="s">
        <v>8</v>
      </c>
      <c r="D25" s="8" t="s">
        <v>9</v>
      </c>
      <c r="E25" s="8" t="s">
        <v>10</v>
      </c>
      <c r="F25" s="9">
        <v>5000</v>
      </c>
      <c r="G25" s="9">
        <v>62</v>
      </c>
      <c r="H25" s="10">
        <v>288300</v>
      </c>
    </row>
    <row r="26" spans="2:8" x14ac:dyDescent="0.3">
      <c r="B26" s="7">
        <v>43730</v>
      </c>
      <c r="C26" s="8" t="s">
        <v>8</v>
      </c>
      <c r="D26" s="8" t="s">
        <v>9</v>
      </c>
      <c r="E26" s="8" t="s">
        <v>10</v>
      </c>
      <c r="F26" s="9">
        <v>5000</v>
      </c>
      <c r="G26" s="9">
        <v>42</v>
      </c>
      <c r="H26" s="10">
        <v>199500</v>
      </c>
    </row>
    <row r="27" spans="2:8" x14ac:dyDescent="0.3">
      <c r="B27" s="7">
        <v>43843</v>
      </c>
      <c r="C27" s="8" t="s">
        <v>8</v>
      </c>
      <c r="D27" s="8" t="s">
        <v>9</v>
      </c>
      <c r="E27" s="8" t="s">
        <v>10</v>
      </c>
      <c r="F27" s="9">
        <v>5000</v>
      </c>
      <c r="G27" s="9">
        <v>77</v>
      </c>
      <c r="H27" s="10">
        <v>346500</v>
      </c>
    </row>
    <row r="28" spans="2:8" x14ac:dyDescent="0.3">
      <c r="B28" s="7">
        <v>43912</v>
      </c>
      <c r="C28" s="8" t="s">
        <v>8</v>
      </c>
      <c r="D28" s="8" t="s">
        <v>9</v>
      </c>
      <c r="E28" s="8" t="s">
        <v>10</v>
      </c>
      <c r="F28" s="9">
        <v>5000</v>
      </c>
      <c r="G28" s="9">
        <v>83</v>
      </c>
      <c r="H28" s="10">
        <v>373500</v>
      </c>
    </row>
    <row r="29" spans="2:8" x14ac:dyDescent="0.3">
      <c r="B29" s="7">
        <v>43644</v>
      </c>
      <c r="C29" s="8" t="s">
        <v>14</v>
      </c>
      <c r="D29" s="8" t="s">
        <v>9</v>
      </c>
      <c r="E29" s="8" t="s">
        <v>10</v>
      </c>
      <c r="F29" s="9">
        <v>5000</v>
      </c>
      <c r="G29" s="9">
        <v>29</v>
      </c>
      <c r="H29" s="10">
        <v>137750</v>
      </c>
    </row>
    <row r="30" spans="2:8" x14ac:dyDescent="0.3">
      <c r="B30" s="7">
        <v>43657</v>
      </c>
      <c r="C30" s="8" t="s">
        <v>14</v>
      </c>
      <c r="D30" s="8" t="s">
        <v>9</v>
      </c>
      <c r="E30" s="8" t="s">
        <v>10</v>
      </c>
      <c r="F30" s="9">
        <v>5000</v>
      </c>
      <c r="G30" s="9">
        <v>22</v>
      </c>
      <c r="H30" s="10">
        <v>104500</v>
      </c>
    </row>
    <row r="31" spans="2:8" x14ac:dyDescent="0.3">
      <c r="B31" s="7">
        <v>43948</v>
      </c>
      <c r="C31" s="8" t="s">
        <v>14</v>
      </c>
      <c r="D31" s="8" t="s">
        <v>9</v>
      </c>
      <c r="E31" s="8" t="s">
        <v>10</v>
      </c>
      <c r="F31" s="9">
        <v>5000</v>
      </c>
      <c r="G31" s="9">
        <v>54</v>
      </c>
      <c r="H31" s="10">
        <v>251100</v>
      </c>
    </row>
    <row r="32" spans="2:8" x14ac:dyDescent="0.3">
      <c r="B32" s="7">
        <v>43667</v>
      </c>
      <c r="C32" s="8" t="s">
        <v>5</v>
      </c>
      <c r="D32" s="8" t="s">
        <v>9</v>
      </c>
      <c r="E32" s="8" t="s">
        <v>10</v>
      </c>
      <c r="F32" s="9">
        <v>5000</v>
      </c>
      <c r="G32" s="9">
        <v>86</v>
      </c>
      <c r="H32" s="10">
        <v>387000</v>
      </c>
    </row>
  </sheetData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2:O33"/>
  <sheetViews>
    <sheetView workbookViewId="0"/>
  </sheetViews>
  <sheetFormatPr defaultRowHeight="16.5" x14ac:dyDescent="0.3"/>
  <cols>
    <col min="1" max="1" width="11.125" bestFit="1" customWidth="1"/>
    <col min="5" max="5" width="8.375" bestFit="1" customWidth="1"/>
    <col min="6" max="6" width="6" bestFit="1" customWidth="1"/>
    <col min="7" max="7" width="10.875" bestFit="1" customWidth="1"/>
    <col min="8" max="8" width="14.875" bestFit="1" customWidth="1"/>
    <col min="9" max="9" width="4.25" customWidth="1"/>
    <col min="11" max="11" width="12.375" customWidth="1"/>
    <col min="12" max="12" width="12.25" customWidth="1"/>
    <col min="14" max="14" width="5.375" bestFit="1" customWidth="1"/>
    <col min="15" max="15" width="6.375" bestFit="1" customWidth="1"/>
  </cols>
  <sheetData>
    <row r="2" spans="1:15" x14ac:dyDescent="0.3">
      <c r="A2" t="s">
        <v>20</v>
      </c>
    </row>
    <row r="3" spans="1:15" x14ac:dyDescent="0.3">
      <c r="A3" s="14" t="s">
        <v>0</v>
      </c>
      <c r="B3" s="14" t="s">
        <v>1</v>
      </c>
      <c r="C3" s="14" t="s">
        <v>18</v>
      </c>
      <c r="D3" s="14" t="s">
        <v>2</v>
      </c>
      <c r="E3" s="14" t="s">
        <v>3</v>
      </c>
      <c r="F3" s="14" t="s">
        <v>4</v>
      </c>
      <c r="G3" s="18" t="s">
        <v>19</v>
      </c>
      <c r="H3" s="18" t="s">
        <v>21</v>
      </c>
      <c r="J3" s="19" t="s">
        <v>22</v>
      </c>
      <c r="K3" s="20"/>
      <c r="L3" s="20"/>
      <c r="M3" s="20"/>
      <c r="N3" s="20"/>
      <c r="O3" s="20"/>
    </row>
    <row r="4" spans="1:15" x14ac:dyDescent="0.3">
      <c r="A4" s="15">
        <v>43667</v>
      </c>
      <c r="B4" s="14" t="s">
        <v>5</v>
      </c>
      <c r="C4" s="14" t="s">
        <v>9</v>
      </c>
      <c r="D4" s="14" t="s">
        <v>10</v>
      </c>
      <c r="E4" s="17">
        <v>5000</v>
      </c>
      <c r="F4" s="17">
        <v>86</v>
      </c>
      <c r="G4" s="17"/>
      <c r="H4" s="17"/>
      <c r="J4" s="14" t="s">
        <v>4</v>
      </c>
      <c r="K4" s="21">
        <v>1</v>
      </c>
      <c r="L4" s="21">
        <v>20</v>
      </c>
      <c r="M4" s="21">
        <v>50</v>
      </c>
      <c r="N4" s="21">
        <v>70</v>
      </c>
      <c r="O4" s="21">
        <v>100</v>
      </c>
    </row>
    <row r="5" spans="1:15" x14ac:dyDescent="0.3">
      <c r="A5" s="15">
        <v>43677</v>
      </c>
      <c r="B5" s="14" t="s">
        <v>14</v>
      </c>
      <c r="C5" s="14" t="s">
        <v>15</v>
      </c>
      <c r="D5" s="14" t="s">
        <v>16</v>
      </c>
      <c r="E5" s="17">
        <v>1000</v>
      </c>
      <c r="F5" s="17">
        <v>29</v>
      </c>
      <c r="G5" s="17"/>
      <c r="H5" s="17"/>
      <c r="J5" s="14" t="s">
        <v>13</v>
      </c>
      <c r="K5" s="22">
        <v>0.05</v>
      </c>
      <c r="L5" s="22">
        <v>7.0000000000000007E-2</v>
      </c>
      <c r="M5" s="22">
        <v>0.1</v>
      </c>
      <c r="N5" s="22">
        <v>0.15</v>
      </c>
      <c r="O5" s="22">
        <v>0.2</v>
      </c>
    </row>
    <row r="6" spans="1:15" x14ac:dyDescent="0.3">
      <c r="A6" s="15">
        <v>43975</v>
      </c>
      <c r="B6" s="14" t="s">
        <v>14</v>
      </c>
      <c r="C6" s="14" t="s">
        <v>15</v>
      </c>
      <c r="D6" s="14" t="s">
        <v>16</v>
      </c>
      <c r="E6" s="17">
        <v>1000</v>
      </c>
      <c r="F6" s="17">
        <v>38</v>
      </c>
      <c r="G6" s="17"/>
      <c r="H6" s="17"/>
      <c r="J6" s="14" t="s">
        <v>10</v>
      </c>
      <c r="K6" s="22">
        <v>0.02</v>
      </c>
      <c r="L6" s="22">
        <v>0.05</v>
      </c>
      <c r="M6" s="22">
        <v>7.0000000000000007E-2</v>
      </c>
      <c r="N6" s="22">
        <v>0.1</v>
      </c>
      <c r="O6" s="22">
        <v>0.15</v>
      </c>
    </row>
    <row r="7" spans="1:15" x14ac:dyDescent="0.3">
      <c r="A7" s="15">
        <v>43619</v>
      </c>
      <c r="B7" s="14" t="s">
        <v>11</v>
      </c>
      <c r="C7" s="14" t="s">
        <v>15</v>
      </c>
      <c r="D7" s="14" t="s">
        <v>16</v>
      </c>
      <c r="E7" s="17">
        <v>1000</v>
      </c>
      <c r="F7" s="17">
        <v>100</v>
      </c>
      <c r="G7" s="17"/>
      <c r="H7" s="17"/>
      <c r="J7" s="14" t="s">
        <v>7</v>
      </c>
      <c r="K7" s="22">
        <v>0</v>
      </c>
      <c r="L7" s="22">
        <v>0.02</v>
      </c>
      <c r="M7" s="22">
        <v>0.04</v>
      </c>
      <c r="N7" s="22">
        <v>0.08</v>
      </c>
      <c r="O7" s="22">
        <v>0.1</v>
      </c>
    </row>
    <row r="8" spans="1:15" x14ac:dyDescent="0.3">
      <c r="A8" s="15">
        <v>43597</v>
      </c>
      <c r="B8" s="14" t="s">
        <v>8</v>
      </c>
      <c r="C8" s="14" t="s">
        <v>12</v>
      </c>
      <c r="D8" s="14" t="s">
        <v>13</v>
      </c>
      <c r="E8" s="17">
        <v>15000</v>
      </c>
      <c r="F8" s="17">
        <v>99</v>
      </c>
      <c r="G8" s="17"/>
      <c r="H8" s="17"/>
      <c r="J8" s="14" t="s">
        <v>16</v>
      </c>
      <c r="K8" s="22">
        <v>0</v>
      </c>
      <c r="L8" s="22">
        <v>0.02</v>
      </c>
      <c r="M8" s="22">
        <v>0.04</v>
      </c>
      <c r="N8" s="22">
        <v>0.08</v>
      </c>
      <c r="O8" s="22">
        <v>7.0000000000000007E-2</v>
      </c>
    </row>
    <row r="9" spans="1:15" x14ac:dyDescent="0.3">
      <c r="A9" s="15">
        <v>44171</v>
      </c>
      <c r="B9" s="14" t="s">
        <v>8</v>
      </c>
      <c r="C9" s="14" t="s">
        <v>12</v>
      </c>
      <c r="D9" s="14" t="s">
        <v>13</v>
      </c>
      <c r="E9" s="17">
        <v>15000</v>
      </c>
      <c r="F9" s="17">
        <v>94</v>
      </c>
      <c r="G9" s="17"/>
      <c r="H9" s="17"/>
    </row>
    <row r="10" spans="1:15" x14ac:dyDescent="0.3">
      <c r="A10" s="15">
        <v>43541</v>
      </c>
      <c r="B10" s="14" t="s">
        <v>17</v>
      </c>
      <c r="C10" s="14" t="s">
        <v>12</v>
      </c>
      <c r="D10" s="14" t="s">
        <v>13</v>
      </c>
      <c r="E10" s="17">
        <v>15000</v>
      </c>
      <c r="F10" s="17">
        <v>68</v>
      </c>
      <c r="G10" s="17"/>
      <c r="H10" s="17"/>
      <c r="J10" t="s">
        <v>23</v>
      </c>
    </row>
    <row r="11" spans="1:15" x14ac:dyDescent="0.3">
      <c r="A11" s="15">
        <v>43912</v>
      </c>
      <c r="B11" s="14" t="s">
        <v>8</v>
      </c>
      <c r="C11" s="14" t="s">
        <v>9</v>
      </c>
      <c r="D11" s="14" t="s">
        <v>10</v>
      </c>
      <c r="E11" s="17">
        <v>5000</v>
      </c>
      <c r="F11" s="17">
        <v>83</v>
      </c>
      <c r="G11" s="17"/>
      <c r="H11" s="17"/>
      <c r="J11" s="14" t="s">
        <v>1</v>
      </c>
      <c r="K11" s="18" t="s">
        <v>7</v>
      </c>
      <c r="L11" s="18" t="s">
        <v>13</v>
      </c>
      <c r="M11" s="18" t="s">
        <v>24</v>
      </c>
    </row>
    <row r="12" spans="1:15" x14ac:dyDescent="0.3">
      <c r="A12" s="15">
        <v>43734</v>
      </c>
      <c r="B12" s="14" t="s">
        <v>8</v>
      </c>
      <c r="C12" s="14" t="s">
        <v>12</v>
      </c>
      <c r="D12" s="14" t="s">
        <v>13</v>
      </c>
      <c r="E12" s="17">
        <v>15000</v>
      </c>
      <c r="F12" s="17">
        <v>31</v>
      </c>
      <c r="G12" s="17"/>
      <c r="H12" s="17"/>
      <c r="J12" s="14" t="s">
        <v>17</v>
      </c>
      <c r="K12" s="17"/>
      <c r="L12" s="17"/>
      <c r="M12" s="17"/>
    </row>
    <row r="13" spans="1:15" x14ac:dyDescent="0.3">
      <c r="A13" s="15">
        <v>43466</v>
      </c>
      <c r="B13" s="14" t="s">
        <v>5</v>
      </c>
      <c r="C13" s="14" t="s">
        <v>6</v>
      </c>
      <c r="D13" s="14" t="s">
        <v>7</v>
      </c>
      <c r="E13" s="17">
        <v>1200</v>
      </c>
      <c r="F13" s="17">
        <v>46</v>
      </c>
      <c r="G13" s="17"/>
      <c r="H13" s="17"/>
      <c r="J13" s="14" t="s">
        <v>8</v>
      </c>
      <c r="K13" s="17"/>
      <c r="L13" s="17"/>
      <c r="M13" s="17"/>
    </row>
    <row r="14" spans="1:15" x14ac:dyDescent="0.3">
      <c r="A14" s="15">
        <v>43644</v>
      </c>
      <c r="B14" s="14" t="s">
        <v>14</v>
      </c>
      <c r="C14" s="14" t="s">
        <v>9</v>
      </c>
      <c r="D14" s="14" t="s">
        <v>10</v>
      </c>
      <c r="E14" s="17">
        <v>5000</v>
      </c>
      <c r="F14" s="17">
        <v>29</v>
      </c>
      <c r="G14" s="17"/>
      <c r="H14" s="17"/>
      <c r="J14" s="14" t="s">
        <v>11</v>
      </c>
      <c r="K14" s="17"/>
      <c r="L14" s="17"/>
      <c r="M14" s="17"/>
    </row>
    <row r="15" spans="1:15" x14ac:dyDescent="0.3">
      <c r="A15" s="15">
        <v>43555</v>
      </c>
      <c r="B15" s="14" t="s">
        <v>14</v>
      </c>
      <c r="C15" s="14" t="s">
        <v>15</v>
      </c>
      <c r="D15" s="14" t="s">
        <v>16</v>
      </c>
      <c r="E15" s="17">
        <v>1000</v>
      </c>
      <c r="F15" s="17">
        <v>57</v>
      </c>
      <c r="G15" s="17"/>
      <c r="H15" s="17"/>
      <c r="J15" s="14" t="s">
        <v>14</v>
      </c>
      <c r="K15" s="17"/>
      <c r="L15" s="17"/>
      <c r="M15" s="17"/>
    </row>
    <row r="16" spans="1:15" x14ac:dyDescent="0.3">
      <c r="A16" s="15">
        <v>43561</v>
      </c>
      <c r="B16" s="14" t="s">
        <v>17</v>
      </c>
      <c r="C16" s="14" t="s">
        <v>9</v>
      </c>
      <c r="D16" s="14" t="s">
        <v>10</v>
      </c>
      <c r="E16" s="17">
        <v>5000</v>
      </c>
      <c r="F16" s="17">
        <v>11</v>
      </c>
      <c r="G16" s="17"/>
      <c r="H16" s="17"/>
      <c r="J16" s="14" t="s">
        <v>5</v>
      </c>
      <c r="K16" s="17"/>
      <c r="L16" s="17"/>
      <c r="M16" s="17"/>
    </row>
    <row r="17" spans="1:13" x14ac:dyDescent="0.3">
      <c r="A17" s="15">
        <v>43788</v>
      </c>
      <c r="B17" s="14" t="s">
        <v>14</v>
      </c>
      <c r="C17" s="14" t="s">
        <v>15</v>
      </c>
      <c r="D17" s="14" t="s">
        <v>16</v>
      </c>
      <c r="E17" s="17">
        <v>1000</v>
      </c>
      <c r="F17" s="17">
        <v>57</v>
      </c>
      <c r="G17" s="17"/>
      <c r="H17" s="17"/>
    </row>
    <row r="18" spans="1:13" x14ac:dyDescent="0.3">
      <c r="A18" s="15">
        <v>43948</v>
      </c>
      <c r="B18" s="14" t="s">
        <v>14</v>
      </c>
      <c r="C18" s="14" t="s">
        <v>9</v>
      </c>
      <c r="D18" s="14" t="s">
        <v>10</v>
      </c>
      <c r="E18" s="17">
        <v>5000</v>
      </c>
      <c r="F18" s="17">
        <v>54</v>
      </c>
      <c r="G18" s="17"/>
      <c r="H18" s="17"/>
      <c r="J18" t="s">
        <v>25</v>
      </c>
    </row>
    <row r="19" spans="1:13" x14ac:dyDescent="0.3">
      <c r="A19" s="15">
        <v>43586</v>
      </c>
      <c r="B19" s="14" t="s">
        <v>17</v>
      </c>
      <c r="C19" s="14" t="s">
        <v>6</v>
      </c>
      <c r="D19" s="14" t="s">
        <v>7</v>
      </c>
      <c r="E19" s="17">
        <v>1200</v>
      </c>
      <c r="F19" s="17">
        <v>99</v>
      </c>
      <c r="G19" s="17"/>
      <c r="H19" s="17"/>
      <c r="J19" s="35" t="s">
        <v>26</v>
      </c>
      <c r="K19" s="35"/>
      <c r="L19" s="35"/>
      <c r="M19" s="35"/>
    </row>
    <row r="20" spans="1:13" x14ac:dyDescent="0.3">
      <c r="A20" s="15">
        <v>43527</v>
      </c>
      <c r="B20" s="14" t="s">
        <v>5</v>
      </c>
      <c r="C20" s="14" t="s">
        <v>6</v>
      </c>
      <c r="D20" s="14" t="s">
        <v>7</v>
      </c>
      <c r="E20" s="17">
        <v>1200</v>
      </c>
      <c r="F20" s="17">
        <v>89</v>
      </c>
      <c r="G20" s="17"/>
      <c r="H20" s="17"/>
      <c r="J20" s="36"/>
      <c r="K20" s="36"/>
      <c r="L20" s="36"/>
      <c r="M20" s="36"/>
    </row>
    <row r="21" spans="1:13" x14ac:dyDescent="0.3">
      <c r="A21" s="15">
        <v>43473</v>
      </c>
      <c r="B21" s="14" t="s">
        <v>8</v>
      </c>
      <c r="C21" s="14" t="s">
        <v>9</v>
      </c>
      <c r="D21" s="14" t="s">
        <v>10</v>
      </c>
      <c r="E21" s="17">
        <v>5000</v>
      </c>
      <c r="F21" s="17">
        <v>62</v>
      </c>
      <c r="G21" s="17"/>
      <c r="H21" s="17"/>
    </row>
    <row r="22" spans="1:13" x14ac:dyDescent="0.3">
      <c r="A22" s="15">
        <v>43843</v>
      </c>
      <c r="B22" s="14" t="s">
        <v>8</v>
      </c>
      <c r="C22" s="14" t="s">
        <v>9</v>
      </c>
      <c r="D22" s="14" t="s">
        <v>10</v>
      </c>
      <c r="E22" s="17">
        <v>5000</v>
      </c>
      <c r="F22" s="17">
        <v>77</v>
      </c>
      <c r="G22" s="17"/>
      <c r="H22" s="17"/>
    </row>
    <row r="23" spans="1:13" x14ac:dyDescent="0.3">
      <c r="A23" s="15">
        <v>43484</v>
      </c>
      <c r="B23" s="14" t="s">
        <v>11</v>
      </c>
      <c r="C23" s="14" t="s">
        <v>6</v>
      </c>
      <c r="D23" s="14" t="s">
        <v>7</v>
      </c>
      <c r="E23" s="17">
        <v>1200</v>
      </c>
      <c r="F23" s="17">
        <v>57</v>
      </c>
      <c r="G23" s="17"/>
      <c r="H23" s="17"/>
    </row>
    <row r="24" spans="1:13" x14ac:dyDescent="0.3">
      <c r="A24" s="15">
        <v>43759</v>
      </c>
      <c r="B24" s="14" t="s">
        <v>5</v>
      </c>
      <c r="C24" s="14" t="s">
        <v>12</v>
      </c>
      <c r="D24" s="14" t="s">
        <v>13</v>
      </c>
      <c r="E24" s="17">
        <v>15000</v>
      </c>
      <c r="F24" s="17">
        <v>72</v>
      </c>
      <c r="G24" s="17"/>
      <c r="H24" s="17"/>
    </row>
    <row r="25" spans="1:13" x14ac:dyDescent="0.3">
      <c r="A25" s="15">
        <v>43497</v>
      </c>
      <c r="B25" s="14" t="s">
        <v>14</v>
      </c>
      <c r="C25" s="14" t="s">
        <v>15</v>
      </c>
      <c r="D25" s="14" t="s">
        <v>16</v>
      </c>
      <c r="E25" s="17">
        <v>1000</v>
      </c>
      <c r="F25" s="17">
        <v>92</v>
      </c>
      <c r="G25" s="17"/>
      <c r="H25" s="17"/>
    </row>
    <row r="26" spans="1:13" x14ac:dyDescent="0.3">
      <c r="A26" s="15">
        <v>43864</v>
      </c>
      <c r="B26" s="14" t="s">
        <v>17</v>
      </c>
      <c r="C26" s="14" t="s">
        <v>12</v>
      </c>
      <c r="D26" s="14" t="s">
        <v>13</v>
      </c>
      <c r="E26" s="17">
        <v>15000</v>
      </c>
      <c r="F26" s="17">
        <v>96</v>
      </c>
      <c r="G26" s="17"/>
      <c r="H26" s="17"/>
    </row>
    <row r="27" spans="1:13" x14ac:dyDescent="0.3">
      <c r="A27" s="15">
        <v>43730</v>
      </c>
      <c r="B27" s="14" t="s">
        <v>8</v>
      </c>
      <c r="C27" s="14" t="s">
        <v>9</v>
      </c>
      <c r="D27" s="14" t="s">
        <v>10</v>
      </c>
      <c r="E27" s="17">
        <v>5000</v>
      </c>
      <c r="F27" s="17">
        <v>42</v>
      </c>
      <c r="G27" s="17"/>
      <c r="H27" s="17"/>
    </row>
    <row r="28" spans="1:13" x14ac:dyDescent="0.3">
      <c r="A28" s="15">
        <v>43647</v>
      </c>
      <c r="B28" s="14" t="s">
        <v>17</v>
      </c>
      <c r="C28" s="14" t="s">
        <v>12</v>
      </c>
      <c r="D28" s="14" t="s">
        <v>13</v>
      </c>
      <c r="E28" s="17">
        <v>15000</v>
      </c>
      <c r="F28" s="17">
        <v>51</v>
      </c>
      <c r="G28" s="17"/>
      <c r="H28" s="17"/>
    </row>
    <row r="29" spans="1:13" x14ac:dyDescent="0.3">
      <c r="A29" s="15">
        <v>43657</v>
      </c>
      <c r="B29" s="14" t="s">
        <v>14</v>
      </c>
      <c r="C29" s="14" t="s">
        <v>9</v>
      </c>
      <c r="D29" s="14" t="s">
        <v>10</v>
      </c>
      <c r="E29" s="17">
        <v>5000</v>
      </c>
      <c r="F29" s="17">
        <v>22</v>
      </c>
      <c r="G29" s="17"/>
      <c r="H29" s="17"/>
    </row>
    <row r="30" spans="1:13" x14ac:dyDescent="0.3">
      <c r="A30" s="15">
        <v>43625</v>
      </c>
      <c r="B30" s="14" t="s">
        <v>14</v>
      </c>
      <c r="C30" s="14" t="s">
        <v>12</v>
      </c>
      <c r="D30" s="14" t="s">
        <v>13</v>
      </c>
      <c r="E30" s="17">
        <v>15000</v>
      </c>
      <c r="F30" s="17">
        <v>24</v>
      </c>
      <c r="G30" s="17"/>
      <c r="H30" s="17"/>
    </row>
    <row r="31" spans="1:13" x14ac:dyDescent="0.3">
      <c r="A31" s="15">
        <v>43633</v>
      </c>
      <c r="B31" s="14" t="s">
        <v>5</v>
      </c>
      <c r="C31" s="14" t="s">
        <v>6</v>
      </c>
      <c r="D31" s="14" t="s">
        <v>7</v>
      </c>
      <c r="E31" s="17">
        <v>1200</v>
      </c>
      <c r="F31" s="17">
        <v>16</v>
      </c>
      <c r="G31" s="17"/>
      <c r="H31" s="17"/>
    </row>
    <row r="32" spans="1:13" x14ac:dyDescent="0.3">
      <c r="A32" s="15">
        <v>43641</v>
      </c>
      <c r="B32" s="14" t="s">
        <v>8</v>
      </c>
      <c r="C32" s="14" t="s">
        <v>12</v>
      </c>
      <c r="D32" s="14" t="s">
        <v>13</v>
      </c>
      <c r="E32" s="17">
        <v>15000</v>
      </c>
      <c r="F32" s="17">
        <v>80</v>
      </c>
      <c r="G32" s="17"/>
      <c r="H32" s="17"/>
    </row>
    <row r="33" spans="1:8" x14ac:dyDescent="0.3">
      <c r="A33" s="15">
        <v>44049</v>
      </c>
      <c r="B33" s="14" t="s">
        <v>8</v>
      </c>
      <c r="C33" s="14" t="s">
        <v>12</v>
      </c>
      <c r="D33" s="14" t="s">
        <v>13</v>
      </c>
      <c r="E33" s="17">
        <v>15000</v>
      </c>
      <c r="F33" s="17">
        <v>92</v>
      </c>
      <c r="G33" s="17"/>
      <c r="H33" s="17"/>
    </row>
  </sheetData>
  <mergeCells count="2">
    <mergeCell ref="J19:M19"/>
    <mergeCell ref="J20:M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H21"/>
  <sheetViews>
    <sheetView tabSelected="1" workbookViewId="0">
      <selection activeCell="C3" sqref="C3"/>
    </sheetView>
  </sheetViews>
  <sheetFormatPr defaultRowHeight="16.5" x14ac:dyDescent="0.3"/>
  <cols>
    <col min="1" max="1" width="13.5" bestFit="1" customWidth="1"/>
    <col min="2" max="2" width="9" bestFit="1" customWidth="1"/>
    <col min="3" max="8" width="11.125" bestFit="1" customWidth="1"/>
    <col min="9" max="62" width="12.5" bestFit="1" customWidth="1"/>
    <col min="63" max="64" width="15.125" bestFit="1" customWidth="1"/>
    <col min="65" max="72" width="11.125" bestFit="1" customWidth="1"/>
    <col min="73" max="74" width="15.125" bestFit="1" customWidth="1"/>
    <col min="75" max="76" width="11.125" bestFit="1" customWidth="1"/>
    <col min="77" max="78" width="15.125" bestFit="1" customWidth="1"/>
    <col min="79" max="80" width="15.875" bestFit="1" customWidth="1"/>
    <col min="81" max="92" width="12.375" bestFit="1" customWidth="1"/>
    <col min="93" max="94" width="15.125" bestFit="1" customWidth="1"/>
    <col min="95" max="95" width="16.375" bestFit="1" customWidth="1"/>
    <col min="96" max="107" width="12.375" bestFit="1" customWidth="1"/>
    <col min="108" max="109" width="15.125" bestFit="1" customWidth="1"/>
    <col min="110" max="110" width="16.375" bestFit="1" customWidth="1"/>
    <col min="111" max="113" width="12.375" bestFit="1" customWidth="1"/>
    <col min="114" max="115" width="15.125" bestFit="1" customWidth="1"/>
    <col min="116" max="116" width="16.375" bestFit="1" customWidth="1"/>
    <col min="117" max="118" width="15.875" bestFit="1" customWidth="1"/>
    <col min="119" max="119" width="17.125" bestFit="1" customWidth="1"/>
    <col min="120" max="122" width="12.375" bestFit="1" customWidth="1"/>
    <col min="123" max="124" width="15.125" bestFit="1" customWidth="1"/>
    <col min="125" max="126" width="16.375" bestFit="1" customWidth="1"/>
    <col min="127" max="142" width="12.375" bestFit="1" customWidth="1"/>
    <col min="143" max="144" width="15.125" bestFit="1" customWidth="1"/>
    <col min="145" max="146" width="16.375" bestFit="1" customWidth="1"/>
    <col min="147" max="150" width="12.375" bestFit="1" customWidth="1"/>
    <col min="151" max="152" width="15.125" bestFit="1" customWidth="1"/>
    <col min="153" max="154" width="16.375" bestFit="1" customWidth="1"/>
    <col min="155" max="156" width="15.875" bestFit="1" customWidth="1"/>
    <col min="157" max="158" width="17.125" bestFit="1" customWidth="1"/>
    <col min="159" max="177" width="12.375" bestFit="1" customWidth="1"/>
    <col min="178" max="179" width="15.125" bestFit="1" customWidth="1"/>
    <col min="180" max="182" width="16.375" bestFit="1" customWidth="1"/>
    <col min="183" max="187" width="12.375" bestFit="1" customWidth="1"/>
    <col min="188" max="189" width="15.125" bestFit="1" customWidth="1"/>
    <col min="190" max="192" width="16.375" bestFit="1" customWidth="1"/>
    <col min="193" max="194" width="15.875" bestFit="1" customWidth="1"/>
    <col min="195" max="197" width="17.125" bestFit="1" customWidth="1"/>
    <col min="198" max="212" width="12.375" bestFit="1" customWidth="1"/>
    <col min="213" max="214" width="15.125" bestFit="1" customWidth="1"/>
    <col min="215" max="218" width="16.375" bestFit="1" customWidth="1"/>
    <col min="219" max="224" width="12.375" bestFit="1" customWidth="1"/>
    <col min="225" max="226" width="15.125" bestFit="1" customWidth="1"/>
    <col min="227" max="230" width="16.375" bestFit="1" customWidth="1"/>
    <col min="231" max="232" width="15.875" bestFit="1" customWidth="1"/>
    <col min="233" max="236" width="17.125" bestFit="1" customWidth="1"/>
  </cols>
  <sheetData>
    <row r="2" spans="1:8" x14ac:dyDescent="0.3">
      <c r="C2" s="37" t="s">
        <v>0</v>
      </c>
      <c r="D2" s="37" t="s">
        <v>55</v>
      </c>
    </row>
    <row r="3" spans="1:8" x14ac:dyDescent="0.3">
      <c r="C3" t="s">
        <v>56</v>
      </c>
      <c r="E3" t="s">
        <v>57</v>
      </c>
      <c r="G3" t="s">
        <v>58</v>
      </c>
    </row>
    <row r="4" spans="1:8" x14ac:dyDescent="0.3">
      <c r="A4" s="37" t="s">
        <v>1</v>
      </c>
      <c r="B4" s="37" t="s">
        <v>2</v>
      </c>
      <c r="C4" t="s">
        <v>53</v>
      </c>
      <c r="D4" t="s">
        <v>54</v>
      </c>
      <c r="E4" t="s">
        <v>53</v>
      </c>
      <c r="F4" t="s">
        <v>54</v>
      </c>
      <c r="G4" t="s">
        <v>53</v>
      </c>
      <c r="H4" t="s">
        <v>54</v>
      </c>
    </row>
    <row r="5" spans="1:8" x14ac:dyDescent="0.3">
      <c r="A5" t="s">
        <v>17</v>
      </c>
      <c r="C5" s="39">
        <v>30000</v>
      </c>
      <c r="D5" s="38">
        <v>164</v>
      </c>
      <c r="E5" s="39">
        <v>20000</v>
      </c>
      <c r="F5" s="38">
        <v>35</v>
      </c>
      <c r="G5" s="39">
        <v>15000</v>
      </c>
      <c r="H5" s="38">
        <v>51</v>
      </c>
    </row>
    <row r="6" spans="1:8" x14ac:dyDescent="0.3">
      <c r="B6" t="s">
        <v>13</v>
      </c>
      <c r="C6" s="39">
        <v>30000</v>
      </c>
      <c r="D6" s="38">
        <v>164</v>
      </c>
      <c r="E6" s="39">
        <v>15000</v>
      </c>
      <c r="F6" s="38">
        <v>24</v>
      </c>
      <c r="G6" s="39">
        <v>15000</v>
      </c>
      <c r="H6" s="38">
        <v>51</v>
      </c>
    </row>
    <row r="7" spans="1:8" x14ac:dyDescent="0.3">
      <c r="B7" t="s">
        <v>10</v>
      </c>
      <c r="C7" s="39" t="s">
        <v>59</v>
      </c>
      <c r="D7" s="38" t="s">
        <v>59</v>
      </c>
      <c r="E7" s="39">
        <v>5000</v>
      </c>
      <c r="F7" s="38">
        <v>11</v>
      </c>
      <c r="G7" s="39" t="s">
        <v>59</v>
      </c>
      <c r="H7" s="38" t="s">
        <v>59</v>
      </c>
    </row>
    <row r="8" spans="1:8" x14ac:dyDescent="0.3">
      <c r="A8" t="s">
        <v>8</v>
      </c>
      <c r="C8" s="39">
        <v>65000</v>
      </c>
      <c r="D8" s="38">
        <v>461</v>
      </c>
      <c r="E8" s="39">
        <v>30000</v>
      </c>
      <c r="F8" s="38">
        <v>179</v>
      </c>
      <c r="G8" s="39">
        <v>15000</v>
      </c>
      <c r="H8" s="38">
        <v>92</v>
      </c>
    </row>
    <row r="9" spans="1:8" x14ac:dyDescent="0.3">
      <c r="B9" t="s">
        <v>13</v>
      </c>
      <c r="C9" s="39">
        <v>45000</v>
      </c>
      <c r="D9" s="38">
        <v>197</v>
      </c>
      <c r="E9" s="39">
        <v>30000</v>
      </c>
      <c r="F9" s="38">
        <v>179</v>
      </c>
      <c r="G9" s="39">
        <v>15000</v>
      </c>
      <c r="H9" s="38">
        <v>92</v>
      </c>
    </row>
    <row r="10" spans="1:8" x14ac:dyDescent="0.3">
      <c r="B10" t="s">
        <v>10</v>
      </c>
      <c r="C10" s="39">
        <v>20000</v>
      </c>
      <c r="D10" s="38">
        <v>264</v>
      </c>
      <c r="E10" s="39" t="s">
        <v>59</v>
      </c>
      <c r="F10" s="38" t="s">
        <v>59</v>
      </c>
      <c r="G10" s="39" t="s">
        <v>59</v>
      </c>
      <c r="H10" s="38" t="s">
        <v>59</v>
      </c>
    </row>
    <row r="11" spans="1:8" x14ac:dyDescent="0.3">
      <c r="A11" t="s">
        <v>11</v>
      </c>
      <c r="C11" s="39">
        <v>1200</v>
      </c>
      <c r="D11" s="38">
        <v>57</v>
      </c>
      <c r="E11" s="39">
        <v>1000</v>
      </c>
      <c r="F11" s="38">
        <v>99</v>
      </c>
      <c r="G11" s="39" t="s">
        <v>59</v>
      </c>
      <c r="H11" s="38" t="s">
        <v>59</v>
      </c>
    </row>
    <row r="12" spans="1:8" x14ac:dyDescent="0.3">
      <c r="B12" t="s">
        <v>7</v>
      </c>
      <c r="C12" s="39">
        <v>1200</v>
      </c>
      <c r="D12" s="38">
        <v>57</v>
      </c>
      <c r="E12" s="39" t="s">
        <v>59</v>
      </c>
      <c r="F12" s="38" t="s">
        <v>59</v>
      </c>
      <c r="G12" s="39" t="s">
        <v>59</v>
      </c>
      <c r="H12" s="38" t="s">
        <v>59</v>
      </c>
    </row>
    <row r="13" spans="1:8" x14ac:dyDescent="0.3">
      <c r="B13" t="s">
        <v>16</v>
      </c>
      <c r="C13" s="39" t="s">
        <v>59</v>
      </c>
      <c r="D13" s="38" t="s">
        <v>59</v>
      </c>
      <c r="E13" s="39">
        <v>1000</v>
      </c>
      <c r="F13" s="38">
        <v>99</v>
      </c>
      <c r="G13" s="39" t="s">
        <v>59</v>
      </c>
      <c r="H13" s="38" t="s">
        <v>59</v>
      </c>
    </row>
    <row r="14" spans="1:8" x14ac:dyDescent="0.3">
      <c r="A14" t="s">
        <v>14</v>
      </c>
      <c r="C14" s="39">
        <v>7000</v>
      </c>
      <c r="D14" s="38">
        <v>178</v>
      </c>
      <c r="E14" s="39">
        <v>8200</v>
      </c>
      <c r="F14" s="38">
        <v>248</v>
      </c>
      <c r="G14" s="39">
        <v>6000</v>
      </c>
      <c r="H14" s="38">
        <v>51</v>
      </c>
    </row>
    <row r="15" spans="1:8" x14ac:dyDescent="0.3">
      <c r="B15" t="s">
        <v>7</v>
      </c>
      <c r="C15" s="39" t="s">
        <v>59</v>
      </c>
      <c r="D15" s="38" t="s">
        <v>59</v>
      </c>
      <c r="E15" s="39">
        <v>1200</v>
      </c>
      <c r="F15" s="38">
        <v>99</v>
      </c>
      <c r="G15" s="39" t="s">
        <v>59</v>
      </c>
      <c r="H15" s="38" t="s">
        <v>59</v>
      </c>
    </row>
    <row r="16" spans="1:8" x14ac:dyDescent="0.3">
      <c r="B16" t="s">
        <v>16</v>
      </c>
      <c r="C16" s="39">
        <v>2000</v>
      </c>
      <c r="D16" s="38">
        <v>149</v>
      </c>
      <c r="E16" s="39">
        <v>2000</v>
      </c>
      <c r="F16" s="38">
        <v>95</v>
      </c>
      <c r="G16" s="39">
        <v>1000</v>
      </c>
      <c r="H16" s="38">
        <v>29</v>
      </c>
    </row>
    <row r="17" spans="1:8" x14ac:dyDescent="0.3">
      <c r="B17" t="s">
        <v>10</v>
      </c>
      <c r="C17" s="39">
        <v>5000</v>
      </c>
      <c r="D17" s="38">
        <v>29</v>
      </c>
      <c r="E17" s="39">
        <v>5000</v>
      </c>
      <c r="F17" s="38">
        <v>54</v>
      </c>
      <c r="G17" s="39">
        <v>5000</v>
      </c>
      <c r="H17" s="38">
        <v>22</v>
      </c>
    </row>
    <row r="18" spans="1:8" x14ac:dyDescent="0.3">
      <c r="A18" t="s">
        <v>5</v>
      </c>
      <c r="C18" s="39">
        <v>2400</v>
      </c>
      <c r="D18" s="38">
        <v>135</v>
      </c>
      <c r="E18" s="39">
        <v>1200</v>
      </c>
      <c r="F18" s="38">
        <v>16</v>
      </c>
      <c r="G18" s="39">
        <v>5000</v>
      </c>
      <c r="H18" s="38">
        <v>86</v>
      </c>
    </row>
    <row r="19" spans="1:8" x14ac:dyDescent="0.3">
      <c r="B19" t="s">
        <v>7</v>
      </c>
      <c r="C19" s="39">
        <v>2400</v>
      </c>
      <c r="D19" s="38">
        <v>135</v>
      </c>
      <c r="E19" s="39">
        <v>1200</v>
      </c>
      <c r="F19" s="38">
        <v>16</v>
      </c>
      <c r="G19" s="39" t="s">
        <v>59</v>
      </c>
      <c r="H19" s="38" t="s">
        <v>59</v>
      </c>
    </row>
    <row r="20" spans="1:8" x14ac:dyDescent="0.3">
      <c r="B20" t="s">
        <v>10</v>
      </c>
      <c r="C20" s="39" t="s">
        <v>59</v>
      </c>
      <c r="D20" s="38" t="s">
        <v>59</v>
      </c>
      <c r="E20" s="39" t="s">
        <v>59</v>
      </c>
      <c r="F20" s="38" t="s">
        <v>59</v>
      </c>
      <c r="G20" s="39">
        <v>5000</v>
      </c>
      <c r="H20" s="38">
        <v>86</v>
      </c>
    </row>
    <row r="21" spans="1:8" x14ac:dyDescent="0.3">
      <c r="A21" t="s">
        <v>52</v>
      </c>
      <c r="C21" s="39">
        <v>105600</v>
      </c>
      <c r="D21" s="38">
        <v>995</v>
      </c>
      <c r="E21" s="39">
        <v>60400</v>
      </c>
      <c r="F21" s="38">
        <v>577</v>
      </c>
      <c r="G21" s="39">
        <v>41000</v>
      </c>
      <c r="H21" s="38">
        <v>280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1:G38"/>
  <sheetViews>
    <sheetView workbookViewId="0">
      <selection activeCell="B2" sqref="B2:G38"/>
    </sheetView>
  </sheetViews>
  <sheetFormatPr defaultRowHeight="16.5" outlineLevelRow="3" x14ac:dyDescent="0.3"/>
  <cols>
    <col min="1" max="1" width="4.375" customWidth="1"/>
    <col min="2" max="2" width="12.25" customWidth="1"/>
    <col min="3" max="3" width="13.375" customWidth="1"/>
    <col min="4" max="4" width="9.625" customWidth="1"/>
    <col min="5" max="5" width="14" bestFit="1" customWidth="1"/>
    <col min="6" max="6" width="9.5" customWidth="1"/>
  </cols>
  <sheetData>
    <row r="1" spans="2:7" x14ac:dyDescent="0.3">
      <c r="B1" t="s">
        <v>27</v>
      </c>
    </row>
    <row r="2" spans="2:7" x14ac:dyDescent="0.3">
      <c r="B2" s="23" t="s">
        <v>0</v>
      </c>
      <c r="C2" s="23" t="s">
        <v>1</v>
      </c>
      <c r="D2" s="23" t="s">
        <v>18</v>
      </c>
      <c r="E2" s="23" t="s">
        <v>2</v>
      </c>
      <c r="F2" s="23" t="s">
        <v>3</v>
      </c>
      <c r="G2" s="23" t="s">
        <v>4</v>
      </c>
    </row>
    <row r="3" spans="2:7" outlineLevel="3" x14ac:dyDescent="0.3">
      <c r="B3" s="15">
        <v>43647</v>
      </c>
      <c r="C3" s="14" t="s">
        <v>17</v>
      </c>
      <c r="D3" s="14" t="s">
        <v>12</v>
      </c>
      <c r="E3" s="14" t="s">
        <v>13</v>
      </c>
      <c r="F3" s="24">
        <v>15000</v>
      </c>
      <c r="G3" s="24">
        <v>51</v>
      </c>
    </row>
    <row r="4" spans="2:7" outlineLevel="3" x14ac:dyDescent="0.3">
      <c r="B4" s="15">
        <v>43864</v>
      </c>
      <c r="C4" s="14" t="s">
        <v>17</v>
      </c>
      <c r="D4" s="14" t="s">
        <v>12</v>
      </c>
      <c r="E4" s="14" t="s">
        <v>13</v>
      </c>
      <c r="F4" s="24">
        <v>15000</v>
      </c>
      <c r="G4" s="24">
        <v>96</v>
      </c>
    </row>
    <row r="5" spans="2:7" outlineLevel="2" x14ac:dyDescent="0.3">
      <c r="B5" s="15"/>
      <c r="C5" s="34"/>
      <c r="D5" s="34"/>
      <c r="E5" s="40" t="s">
        <v>64</v>
      </c>
      <c r="F5" s="45">
        <f>SUBTOTAL(3,F3:F4)</f>
        <v>2</v>
      </c>
      <c r="G5" s="24"/>
    </row>
    <row r="6" spans="2:7" outlineLevel="3" x14ac:dyDescent="0.3">
      <c r="B6" s="15">
        <v>43586</v>
      </c>
      <c r="C6" s="14" t="s">
        <v>28</v>
      </c>
      <c r="D6" s="14" t="s">
        <v>6</v>
      </c>
      <c r="E6" s="14" t="s">
        <v>7</v>
      </c>
      <c r="F6" s="24">
        <v>1200</v>
      </c>
      <c r="G6" s="24">
        <v>99</v>
      </c>
    </row>
    <row r="7" spans="2:7" outlineLevel="2" x14ac:dyDescent="0.3">
      <c r="B7" s="15"/>
      <c r="C7" s="34"/>
      <c r="D7" s="34"/>
      <c r="E7" s="40" t="s">
        <v>65</v>
      </c>
      <c r="F7" s="45">
        <f>SUBTOTAL(3,F6:F6)</f>
        <v>1</v>
      </c>
      <c r="G7" s="24"/>
    </row>
    <row r="8" spans="2:7" outlineLevel="1" x14ac:dyDescent="0.3">
      <c r="B8" s="15"/>
      <c r="C8" s="40" t="s">
        <v>60</v>
      </c>
      <c r="D8" s="34"/>
      <c r="E8" s="34"/>
      <c r="F8" s="24"/>
      <c r="G8" s="24">
        <f>SUBTOTAL(9,G3:G6)</f>
        <v>246</v>
      </c>
    </row>
    <row r="9" spans="2:7" outlineLevel="3" x14ac:dyDescent="0.3">
      <c r="B9" s="15">
        <v>43597</v>
      </c>
      <c r="C9" s="14" t="s">
        <v>8</v>
      </c>
      <c r="D9" s="14" t="s">
        <v>12</v>
      </c>
      <c r="E9" s="14" t="s">
        <v>13</v>
      </c>
      <c r="F9" s="24">
        <v>15000</v>
      </c>
      <c r="G9" s="24">
        <v>99</v>
      </c>
    </row>
    <row r="10" spans="2:7" outlineLevel="3" x14ac:dyDescent="0.3">
      <c r="B10" s="15">
        <v>43641</v>
      </c>
      <c r="C10" s="14" t="s">
        <v>8</v>
      </c>
      <c r="D10" s="14" t="s">
        <v>12</v>
      </c>
      <c r="E10" s="14" t="s">
        <v>13</v>
      </c>
      <c r="F10" s="24">
        <v>15000</v>
      </c>
      <c r="G10" s="24">
        <v>80</v>
      </c>
    </row>
    <row r="11" spans="2:7" outlineLevel="3" x14ac:dyDescent="0.3">
      <c r="B11" s="15">
        <v>43734</v>
      </c>
      <c r="C11" s="14" t="s">
        <v>8</v>
      </c>
      <c r="D11" s="14" t="s">
        <v>12</v>
      </c>
      <c r="E11" s="14" t="s">
        <v>13</v>
      </c>
      <c r="F11" s="24">
        <v>15000</v>
      </c>
      <c r="G11" s="24">
        <v>31</v>
      </c>
    </row>
    <row r="12" spans="2:7" outlineLevel="3" x14ac:dyDescent="0.3">
      <c r="B12" s="15">
        <v>44049</v>
      </c>
      <c r="C12" s="14" t="s">
        <v>8</v>
      </c>
      <c r="D12" s="14" t="s">
        <v>12</v>
      </c>
      <c r="E12" s="14" t="s">
        <v>13</v>
      </c>
      <c r="F12" s="24">
        <v>15000</v>
      </c>
      <c r="G12" s="24">
        <v>92</v>
      </c>
    </row>
    <row r="13" spans="2:7" outlineLevel="3" x14ac:dyDescent="0.3">
      <c r="B13" s="15">
        <v>44171</v>
      </c>
      <c r="C13" s="14" t="s">
        <v>8</v>
      </c>
      <c r="D13" s="14" t="s">
        <v>12</v>
      </c>
      <c r="E13" s="14" t="s">
        <v>13</v>
      </c>
      <c r="F13" s="24">
        <v>15000</v>
      </c>
      <c r="G13" s="24">
        <v>94</v>
      </c>
    </row>
    <row r="14" spans="2:7" outlineLevel="2" x14ac:dyDescent="0.3">
      <c r="B14" s="15"/>
      <c r="C14" s="34"/>
      <c r="D14" s="34"/>
      <c r="E14" s="40" t="s">
        <v>64</v>
      </c>
      <c r="F14" s="45">
        <f>SUBTOTAL(3,F9:F13)</f>
        <v>5</v>
      </c>
      <c r="G14" s="24"/>
    </row>
    <row r="15" spans="2:7" outlineLevel="3" x14ac:dyDescent="0.3">
      <c r="B15" s="15">
        <v>43473</v>
      </c>
      <c r="C15" s="14" t="s">
        <v>8</v>
      </c>
      <c r="D15" s="14" t="s">
        <v>9</v>
      </c>
      <c r="E15" s="14" t="s">
        <v>10</v>
      </c>
      <c r="F15" s="24">
        <v>5000</v>
      </c>
      <c r="G15" s="24">
        <v>62</v>
      </c>
    </row>
    <row r="16" spans="2:7" outlineLevel="3" x14ac:dyDescent="0.3">
      <c r="B16" s="15">
        <v>43843</v>
      </c>
      <c r="C16" s="14" t="s">
        <v>8</v>
      </c>
      <c r="D16" s="14" t="s">
        <v>9</v>
      </c>
      <c r="E16" s="14" t="s">
        <v>10</v>
      </c>
      <c r="F16" s="24">
        <v>5000</v>
      </c>
      <c r="G16" s="24">
        <v>77</v>
      </c>
    </row>
    <row r="17" spans="2:7" outlineLevel="3" x14ac:dyDescent="0.3">
      <c r="B17" s="15">
        <v>43912</v>
      </c>
      <c r="C17" s="14" t="s">
        <v>8</v>
      </c>
      <c r="D17" s="14" t="s">
        <v>9</v>
      </c>
      <c r="E17" s="14" t="s">
        <v>10</v>
      </c>
      <c r="F17" s="24">
        <v>5000</v>
      </c>
      <c r="G17" s="24">
        <v>83</v>
      </c>
    </row>
    <row r="18" spans="2:7" outlineLevel="2" x14ac:dyDescent="0.3">
      <c r="B18" s="15"/>
      <c r="C18" s="34"/>
      <c r="D18" s="34"/>
      <c r="E18" s="40" t="s">
        <v>66</v>
      </c>
      <c r="F18" s="45">
        <f>SUBTOTAL(3,F15:F17)</f>
        <v>3</v>
      </c>
      <c r="G18" s="24"/>
    </row>
    <row r="19" spans="2:7" outlineLevel="1" x14ac:dyDescent="0.3">
      <c r="B19" s="15"/>
      <c r="C19" s="40" t="s">
        <v>61</v>
      </c>
      <c r="D19" s="34"/>
      <c r="E19" s="34"/>
      <c r="F19" s="24"/>
      <c r="G19" s="24">
        <f>SUBTOTAL(9,G9:G17)</f>
        <v>618</v>
      </c>
    </row>
    <row r="20" spans="2:7" outlineLevel="3" x14ac:dyDescent="0.3">
      <c r="B20" s="15">
        <v>43625</v>
      </c>
      <c r="C20" s="14" t="s">
        <v>29</v>
      </c>
      <c r="D20" s="14" t="s">
        <v>12</v>
      </c>
      <c r="E20" s="14" t="s">
        <v>13</v>
      </c>
      <c r="F20" s="24">
        <v>15000</v>
      </c>
      <c r="G20" s="24">
        <v>24</v>
      </c>
    </row>
    <row r="21" spans="2:7" outlineLevel="2" x14ac:dyDescent="0.3">
      <c r="B21" s="15"/>
      <c r="C21" s="34"/>
      <c r="D21" s="34"/>
      <c r="E21" s="40" t="s">
        <v>64</v>
      </c>
      <c r="F21" s="45">
        <f>SUBTOTAL(3,F20:F20)</f>
        <v>1</v>
      </c>
      <c r="G21" s="24"/>
    </row>
    <row r="22" spans="2:7" outlineLevel="3" x14ac:dyDescent="0.3">
      <c r="B22" s="15">
        <v>43497</v>
      </c>
      <c r="C22" s="14" t="s">
        <v>14</v>
      </c>
      <c r="D22" s="14" t="s">
        <v>15</v>
      </c>
      <c r="E22" s="14" t="s">
        <v>16</v>
      </c>
      <c r="F22" s="24">
        <v>1000</v>
      </c>
      <c r="G22" s="24">
        <v>92</v>
      </c>
    </row>
    <row r="23" spans="2:7" outlineLevel="3" x14ac:dyDescent="0.3">
      <c r="B23" s="15">
        <v>43788</v>
      </c>
      <c r="C23" s="14" t="s">
        <v>14</v>
      </c>
      <c r="D23" s="14" t="s">
        <v>15</v>
      </c>
      <c r="E23" s="14" t="s">
        <v>16</v>
      </c>
      <c r="F23" s="24">
        <v>1000</v>
      </c>
      <c r="G23" s="24">
        <v>57</v>
      </c>
    </row>
    <row r="24" spans="2:7" outlineLevel="3" x14ac:dyDescent="0.3">
      <c r="B24" s="15">
        <v>43975</v>
      </c>
      <c r="C24" s="14" t="s">
        <v>14</v>
      </c>
      <c r="D24" s="14" t="s">
        <v>15</v>
      </c>
      <c r="E24" s="14" t="s">
        <v>16</v>
      </c>
      <c r="F24" s="24">
        <v>1000</v>
      </c>
      <c r="G24" s="24">
        <v>38</v>
      </c>
    </row>
    <row r="25" spans="2:7" outlineLevel="2" x14ac:dyDescent="0.3">
      <c r="B25" s="15"/>
      <c r="C25" s="34"/>
      <c r="D25" s="34"/>
      <c r="E25" s="40" t="s">
        <v>67</v>
      </c>
      <c r="F25" s="45">
        <f>SUBTOTAL(3,F22:F24)</f>
        <v>3</v>
      </c>
      <c r="G25" s="24"/>
    </row>
    <row r="26" spans="2:7" outlineLevel="3" x14ac:dyDescent="0.3">
      <c r="B26" s="15">
        <v>43644</v>
      </c>
      <c r="C26" s="14" t="s">
        <v>14</v>
      </c>
      <c r="D26" s="14" t="s">
        <v>9</v>
      </c>
      <c r="E26" s="14" t="s">
        <v>10</v>
      </c>
      <c r="F26" s="24">
        <v>5000</v>
      </c>
      <c r="G26" s="24">
        <v>29</v>
      </c>
    </row>
    <row r="27" spans="2:7" outlineLevel="3" x14ac:dyDescent="0.3">
      <c r="B27" s="15">
        <v>43948</v>
      </c>
      <c r="C27" s="14" t="s">
        <v>14</v>
      </c>
      <c r="D27" s="14" t="s">
        <v>9</v>
      </c>
      <c r="E27" s="14" t="s">
        <v>10</v>
      </c>
      <c r="F27" s="24">
        <v>5000</v>
      </c>
      <c r="G27" s="24">
        <v>54</v>
      </c>
    </row>
    <row r="28" spans="2:7" outlineLevel="2" x14ac:dyDescent="0.3">
      <c r="B28" s="15"/>
      <c r="C28" s="34"/>
      <c r="D28" s="34"/>
      <c r="E28" s="40" t="s">
        <v>66</v>
      </c>
      <c r="F28" s="45">
        <f>SUBTOTAL(3,F26:F27)</f>
        <v>2</v>
      </c>
      <c r="G28" s="24"/>
    </row>
    <row r="29" spans="2:7" outlineLevel="1" x14ac:dyDescent="0.3">
      <c r="B29" s="15"/>
      <c r="C29" s="40" t="s">
        <v>62</v>
      </c>
      <c r="D29" s="34"/>
      <c r="E29" s="34"/>
      <c r="F29" s="24"/>
      <c r="G29" s="24">
        <f>SUBTOTAL(9,G20:G27)</f>
        <v>294</v>
      </c>
    </row>
    <row r="30" spans="2:7" outlineLevel="3" x14ac:dyDescent="0.3">
      <c r="B30" s="15">
        <v>43759</v>
      </c>
      <c r="C30" s="14" t="s">
        <v>30</v>
      </c>
      <c r="D30" s="14" t="s">
        <v>12</v>
      </c>
      <c r="E30" s="14" t="s">
        <v>13</v>
      </c>
      <c r="F30" s="24">
        <v>15000</v>
      </c>
      <c r="G30" s="24">
        <v>72</v>
      </c>
    </row>
    <row r="31" spans="2:7" outlineLevel="2" x14ac:dyDescent="0.3">
      <c r="B31" s="15"/>
      <c r="C31" s="34"/>
      <c r="D31" s="34"/>
      <c r="E31" s="40" t="s">
        <v>64</v>
      </c>
      <c r="F31" s="45">
        <f>SUBTOTAL(3,F30:F30)</f>
        <v>1</v>
      </c>
      <c r="G31" s="24"/>
    </row>
    <row r="32" spans="2:7" outlineLevel="3" x14ac:dyDescent="0.3">
      <c r="B32" s="15">
        <v>43466</v>
      </c>
      <c r="C32" s="14" t="s">
        <v>5</v>
      </c>
      <c r="D32" s="14" t="s">
        <v>6</v>
      </c>
      <c r="E32" s="14" t="s">
        <v>7</v>
      </c>
      <c r="F32" s="24">
        <v>1200</v>
      </c>
      <c r="G32" s="24">
        <v>46</v>
      </c>
    </row>
    <row r="33" spans="2:7" outlineLevel="3" x14ac:dyDescent="0.3">
      <c r="B33" s="15">
        <v>43527</v>
      </c>
      <c r="C33" s="14" t="s">
        <v>5</v>
      </c>
      <c r="D33" s="14" t="s">
        <v>6</v>
      </c>
      <c r="E33" s="14" t="s">
        <v>7</v>
      </c>
      <c r="F33" s="24">
        <v>1200</v>
      </c>
      <c r="G33" s="24">
        <v>89</v>
      </c>
    </row>
    <row r="34" spans="2:7" outlineLevel="3" x14ac:dyDescent="0.3">
      <c r="B34" s="15">
        <v>43633</v>
      </c>
      <c r="C34" s="14" t="s">
        <v>5</v>
      </c>
      <c r="D34" s="14" t="s">
        <v>6</v>
      </c>
      <c r="E34" s="14" t="s">
        <v>7</v>
      </c>
      <c r="F34" s="24">
        <v>1200</v>
      </c>
      <c r="G34" s="24">
        <v>16</v>
      </c>
    </row>
    <row r="35" spans="2:7" outlineLevel="2" x14ac:dyDescent="0.3">
      <c r="B35" s="41"/>
      <c r="C35" s="42"/>
      <c r="D35" s="42"/>
      <c r="E35" s="44" t="s">
        <v>65</v>
      </c>
      <c r="F35" s="46">
        <f>SUBTOTAL(3,F32:F34)</f>
        <v>3</v>
      </c>
      <c r="G35" s="43"/>
    </row>
    <row r="36" spans="2:7" outlineLevel="1" x14ac:dyDescent="0.3">
      <c r="B36" s="41"/>
      <c r="C36" s="44" t="s">
        <v>63</v>
      </c>
      <c r="D36" s="42"/>
      <c r="E36" s="42"/>
      <c r="F36" s="43"/>
      <c r="G36" s="43">
        <f>SUBTOTAL(9,G30:G34)</f>
        <v>223</v>
      </c>
    </row>
    <row r="37" spans="2:7" x14ac:dyDescent="0.3">
      <c r="B37" s="41"/>
      <c r="C37" s="44"/>
      <c r="D37" s="42"/>
      <c r="E37" s="44" t="s">
        <v>68</v>
      </c>
      <c r="F37" s="46">
        <f>SUBTOTAL(3,F3:F34)</f>
        <v>21</v>
      </c>
      <c r="G37" s="43"/>
    </row>
    <row r="38" spans="2:7" x14ac:dyDescent="0.3">
      <c r="B38" s="41"/>
      <c r="C38" s="44" t="s">
        <v>52</v>
      </c>
      <c r="D38" s="42"/>
      <c r="E38" s="42"/>
      <c r="F38" s="43"/>
      <c r="G38" s="43">
        <f>SUBTOTAL(9,G3:G34)</f>
        <v>1381</v>
      </c>
    </row>
  </sheetData>
  <sortState xmlns:xlrd2="http://schemas.microsoft.com/office/spreadsheetml/2017/richdata2" ref="B3:G34">
    <sortCondition ref="C3:C34"/>
    <sortCondition ref="E3:E34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2:B6"/>
  <sheetViews>
    <sheetView workbookViewId="0"/>
  </sheetViews>
  <sheetFormatPr defaultRowHeight="16.5" x14ac:dyDescent="0.3"/>
  <cols>
    <col min="1" max="1" width="11.875" customWidth="1"/>
    <col min="2" max="2" width="11.875" bestFit="1" customWidth="1"/>
  </cols>
  <sheetData>
    <row r="2" spans="1:2" x14ac:dyDescent="0.3">
      <c r="A2" s="11" t="s">
        <v>2</v>
      </c>
      <c r="B2" s="11" t="s">
        <v>19</v>
      </c>
    </row>
    <row r="3" spans="1:2" x14ac:dyDescent="0.3">
      <c r="A3" s="12" t="s">
        <v>13</v>
      </c>
      <c r="B3" s="13">
        <v>9169500</v>
      </c>
    </row>
    <row r="4" spans="1:2" x14ac:dyDescent="0.3">
      <c r="A4" s="12" t="s">
        <v>7</v>
      </c>
      <c r="B4" s="13">
        <v>34651200</v>
      </c>
    </row>
    <row r="5" spans="1:2" x14ac:dyDescent="0.3">
      <c r="A5" s="12" t="s">
        <v>16</v>
      </c>
      <c r="B5" s="13">
        <v>35082000</v>
      </c>
    </row>
    <row r="6" spans="1:2" x14ac:dyDescent="0.3">
      <c r="A6" s="12" t="s">
        <v>10</v>
      </c>
      <c r="B6" s="13">
        <v>21420500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4:G15"/>
  <sheetViews>
    <sheetView workbookViewId="0"/>
  </sheetViews>
  <sheetFormatPr defaultRowHeight="16.5" x14ac:dyDescent="0.3"/>
  <cols>
    <col min="1" max="1" width="4.5" customWidth="1"/>
    <col min="2" max="7" width="11.875" customWidth="1"/>
  </cols>
  <sheetData>
    <row r="4" spans="2:7" x14ac:dyDescent="0.3">
      <c r="B4" t="s">
        <v>31</v>
      </c>
    </row>
    <row r="5" spans="2:7" x14ac:dyDescent="0.3">
      <c r="B5" s="25" t="s">
        <v>32</v>
      </c>
      <c r="C5" s="26" t="s">
        <v>33</v>
      </c>
      <c r="D5" s="26" t="s">
        <v>34</v>
      </c>
      <c r="E5" s="26" t="s">
        <v>35</v>
      </c>
      <c r="F5" s="26" t="s">
        <v>36</v>
      </c>
      <c r="G5" s="27" t="s">
        <v>37</v>
      </c>
    </row>
    <row r="6" spans="2:7" x14ac:dyDescent="0.3">
      <c r="B6" s="28" t="s">
        <v>38</v>
      </c>
      <c r="C6" s="29" t="s">
        <v>39</v>
      </c>
      <c r="D6" s="29">
        <v>54</v>
      </c>
      <c r="E6" s="29">
        <v>2002</v>
      </c>
      <c r="F6" s="29">
        <v>1</v>
      </c>
      <c r="G6" s="30">
        <v>92</v>
      </c>
    </row>
    <row r="7" spans="2:7" x14ac:dyDescent="0.3">
      <c r="B7" s="28" t="s">
        <v>40</v>
      </c>
      <c r="C7" s="29" t="s">
        <v>41</v>
      </c>
      <c r="D7" s="29">
        <v>60</v>
      </c>
      <c r="E7" s="29">
        <v>1997</v>
      </c>
      <c r="F7" s="29">
        <v>0</v>
      </c>
      <c r="G7" s="30">
        <v>95</v>
      </c>
    </row>
    <row r="8" spans="2:7" x14ac:dyDescent="0.3">
      <c r="B8" s="28" t="s">
        <v>38</v>
      </c>
      <c r="C8" s="29" t="s">
        <v>42</v>
      </c>
      <c r="D8" s="29">
        <v>50</v>
      </c>
      <c r="E8" s="29">
        <v>2007</v>
      </c>
      <c r="F8" s="29">
        <v>1</v>
      </c>
      <c r="G8" s="30">
        <v>93</v>
      </c>
    </row>
    <row r="9" spans="2:7" x14ac:dyDescent="0.3">
      <c r="B9" s="28" t="s">
        <v>40</v>
      </c>
      <c r="C9" s="29" t="s">
        <v>43</v>
      </c>
      <c r="D9" s="29">
        <v>59</v>
      </c>
      <c r="E9" s="29">
        <v>1998</v>
      </c>
      <c r="F9" s="29">
        <v>0</v>
      </c>
      <c r="G9" s="30">
        <v>99</v>
      </c>
    </row>
    <row r="10" spans="2:7" x14ac:dyDescent="0.3">
      <c r="B10" s="28" t="s">
        <v>38</v>
      </c>
      <c r="C10" s="29" t="s">
        <v>44</v>
      </c>
      <c r="D10" s="29">
        <v>48</v>
      </c>
      <c r="E10" s="29">
        <v>2009</v>
      </c>
      <c r="F10" s="29">
        <v>1</v>
      </c>
      <c r="G10" s="30">
        <v>98</v>
      </c>
    </row>
    <row r="11" spans="2:7" x14ac:dyDescent="0.3">
      <c r="B11" s="28" t="s">
        <v>40</v>
      </c>
      <c r="C11" s="29" t="s">
        <v>45</v>
      </c>
      <c r="D11" s="29">
        <v>51</v>
      </c>
      <c r="E11" s="29">
        <v>2006</v>
      </c>
      <c r="F11" s="29">
        <v>1</v>
      </c>
      <c r="G11" s="30">
        <v>94</v>
      </c>
    </row>
    <row r="12" spans="2:7" x14ac:dyDescent="0.3">
      <c r="B12" s="28" t="s">
        <v>38</v>
      </c>
      <c r="C12" s="29" t="s">
        <v>46</v>
      </c>
      <c r="D12" s="29">
        <v>54</v>
      </c>
      <c r="E12" s="29">
        <v>2003</v>
      </c>
      <c r="F12" s="29">
        <v>1</v>
      </c>
      <c r="G12" s="30">
        <v>91</v>
      </c>
    </row>
    <row r="13" spans="2:7" x14ac:dyDescent="0.3">
      <c r="B13" s="28" t="s">
        <v>40</v>
      </c>
      <c r="C13" s="29" t="s">
        <v>47</v>
      </c>
      <c r="D13" s="29">
        <v>58</v>
      </c>
      <c r="E13" s="29">
        <v>1999</v>
      </c>
      <c r="F13" s="29">
        <v>0</v>
      </c>
      <c r="G13" s="30">
        <v>96</v>
      </c>
    </row>
    <row r="14" spans="2:7" x14ac:dyDescent="0.3">
      <c r="B14" s="28" t="s">
        <v>48</v>
      </c>
      <c r="C14" s="29" t="s">
        <v>49</v>
      </c>
      <c r="D14" s="29">
        <v>61</v>
      </c>
      <c r="E14" s="29">
        <v>1996</v>
      </c>
      <c r="F14" s="29">
        <v>1</v>
      </c>
      <c r="G14" s="30">
        <v>91</v>
      </c>
    </row>
    <row r="15" spans="2:7" x14ac:dyDescent="0.3">
      <c r="B15" s="31" t="s">
        <v>40</v>
      </c>
      <c r="C15" s="32" t="s">
        <v>50</v>
      </c>
      <c r="D15" s="32">
        <v>52</v>
      </c>
      <c r="E15" s="32">
        <v>2005</v>
      </c>
      <c r="F15" s="32">
        <v>1</v>
      </c>
      <c r="G15" s="33">
        <v>90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J17"/>
  <sheetViews>
    <sheetView workbookViewId="0"/>
  </sheetViews>
  <sheetFormatPr defaultRowHeight="16.5" x14ac:dyDescent="0.3"/>
  <cols>
    <col min="1" max="1" width="11.125" bestFit="1" customWidth="1"/>
    <col min="8" max="8" width="14.5" customWidth="1"/>
  </cols>
  <sheetData>
    <row r="1" spans="1:10" x14ac:dyDescent="0.3">
      <c r="A1" t="s">
        <v>20</v>
      </c>
    </row>
    <row r="2" spans="1:10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19</v>
      </c>
    </row>
    <row r="3" spans="1:10" x14ac:dyDescent="0.3">
      <c r="A3" s="15">
        <v>45241</v>
      </c>
      <c r="B3" s="14" t="s">
        <v>8</v>
      </c>
      <c r="C3" s="14" t="s">
        <v>7</v>
      </c>
      <c r="D3" s="16">
        <v>1200</v>
      </c>
      <c r="E3" s="16">
        <v>5</v>
      </c>
      <c r="F3" s="16">
        <v>6000</v>
      </c>
    </row>
    <row r="4" spans="1:10" x14ac:dyDescent="0.3">
      <c r="A4" s="14"/>
      <c r="B4" s="14"/>
      <c r="C4" s="14"/>
      <c r="D4" s="16"/>
      <c r="E4" s="16"/>
      <c r="F4" s="16"/>
    </row>
    <row r="5" spans="1:10" x14ac:dyDescent="0.3">
      <c r="A5" s="14"/>
      <c r="B5" s="14"/>
      <c r="C5" s="14"/>
      <c r="D5" s="16"/>
      <c r="E5" s="16"/>
      <c r="F5" s="16"/>
    </row>
    <row r="6" spans="1:10" x14ac:dyDescent="0.3">
      <c r="A6" s="14"/>
      <c r="B6" s="14"/>
      <c r="C6" s="14"/>
      <c r="D6" s="16"/>
      <c r="E6" s="16"/>
      <c r="F6" s="16"/>
    </row>
    <row r="7" spans="1:10" x14ac:dyDescent="0.3">
      <c r="A7" s="14"/>
      <c r="B7" s="14"/>
      <c r="C7" s="14"/>
      <c r="D7" s="16"/>
      <c r="E7" s="16"/>
      <c r="F7" s="16"/>
    </row>
    <row r="8" spans="1:10" x14ac:dyDescent="0.3">
      <c r="A8" s="14"/>
      <c r="B8" s="14"/>
      <c r="C8" s="14"/>
      <c r="D8" s="16"/>
      <c r="E8" s="16"/>
      <c r="F8" s="16"/>
      <c r="H8" s="14" t="s">
        <v>1</v>
      </c>
      <c r="I8" s="14" t="s">
        <v>2</v>
      </c>
      <c r="J8" s="14" t="s">
        <v>3</v>
      </c>
    </row>
    <row r="9" spans="1:10" x14ac:dyDescent="0.3">
      <c r="A9" s="14"/>
      <c r="B9" s="14"/>
      <c r="C9" s="14"/>
      <c r="D9" s="16"/>
      <c r="E9" s="16"/>
      <c r="F9" s="16"/>
      <c r="H9" s="14" t="s">
        <v>17</v>
      </c>
      <c r="I9" s="14" t="s">
        <v>13</v>
      </c>
      <c r="J9" s="17">
        <v>15000</v>
      </c>
    </row>
    <row r="10" spans="1:10" x14ac:dyDescent="0.3">
      <c r="A10" s="14"/>
      <c r="B10" s="14"/>
      <c r="C10" s="14"/>
      <c r="D10" s="16"/>
      <c r="E10" s="16"/>
      <c r="F10" s="16"/>
      <c r="H10" s="14" t="s">
        <v>8</v>
      </c>
      <c r="I10" s="14" t="s">
        <v>7</v>
      </c>
      <c r="J10" s="17">
        <v>1200</v>
      </c>
    </row>
    <row r="11" spans="1:10" x14ac:dyDescent="0.3">
      <c r="A11" s="14"/>
      <c r="B11" s="14"/>
      <c r="C11" s="14"/>
      <c r="D11" s="16"/>
      <c r="E11" s="16"/>
      <c r="F11" s="16"/>
      <c r="H11" s="14" t="s">
        <v>11</v>
      </c>
      <c r="I11" s="14" t="s">
        <v>16</v>
      </c>
      <c r="J11" s="17">
        <v>1000</v>
      </c>
    </row>
    <row r="12" spans="1:10" x14ac:dyDescent="0.3">
      <c r="A12" s="14"/>
      <c r="B12" s="14"/>
      <c r="C12" s="14"/>
      <c r="D12" s="16"/>
      <c r="E12" s="16"/>
      <c r="F12" s="16"/>
      <c r="H12" s="14" t="s">
        <v>14</v>
      </c>
      <c r="I12" s="14" t="s">
        <v>10</v>
      </c>
      <c r="J12" s="17">
        <v>5000</v>
      </c>
    </row>
    <row r="13" spans="1:10" x14ac:dyDescent="0.3">
      <c r="A13" s="14"/>
      <c r="B13" s="14"/>
      <c r="C13" s="14"/>
      <c r="D13" s="16"/>
      <c r="E13" s="16"/>
      <c r="F13" s="16"/>
    </row>
    <row r="14" spans="1:10" x14ac:dyDescent="0.3">
      <c r="A14" s="14"/>
      <c r="B14" s="14"/>
      <c r="C14" s="14"/>
      <c r="D14" s="16"/>
      <c r="E14" s="16"/>
      <c r="F14" s="16"/>
    </row>
    <row r="15" spans="1:10" x14ac:dyDescent="0.3">
      <c r="A15" s="14"/>
      <c r="B15" s="14"/>
      <c r="C15" s="14"/>
      <c r="D15" s="16"/>
      <c r="E15" s="16"/>
      <c r="F15" s="16"/>
    </row>
    <row r="16" spans="1:10" x14ac:dyDescent="0.3">
      <c r="A16" s="14"/>
      <c r="B16" s="14"/>
      <c r="C16" s="14"/>
      <c r="D16" s="16"/>
      <c r="E16" s="16"/>
      <c r="F16" s="16"/>
    </row>
    <row r="17" spans="1:6" x14ac:dyDescent="0.3">
      <c r="A17" s="14"/>
      <c r="B17" s="14"/>
      <c r="C17" s="14"/>
      <c r="D17" s="16"/>
      <c r="E17" s="16"/>
      <c r="F17" s="1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구매">
          <controlPr defaultSize="0" autoLine="0" r:id="rId4">
            <anchor moveWithCells="1">
              <from>
                <xdr:col>7</xdr:col>
                <xdr:colOff>0</xdr:colOff>
                <xdr:row>1</xdr:row>
                <xdr:rowOff>0</xdr:rowOff>
              </from>
              <to>
                <xdr:col>8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2049" r:id="rId3" name="cmd구매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H 0 C W e Q p 7 a u j A A A A 9 Q A A A B I A H A B D b 2 5 m a W c v U G F j a 2 F n Z S 5 4 b W w g o h g A K K A U A A A A A A A A A A A A A A A A A A A A A A A A A A A A h Y 8 x D o I w G I W v Q r r T F n Q g 5 K c M j k p i N D G u T a n Q A K 2 h x X I 3 B 4 / k F c Q o 6 u b 4 3 v c N 7 9 2 v N 8 j H r g 0 u s r f K 6 A x F m K J A a m F K p a s M D e 4 U J i h n s O W i 4 Z U M J l n b d L R l h m r n z i k h 3 n v s F 9 j 0 F Y k p j c i x 2 O x F L T u O P r L 6 L 4 d K W 8 e 1 k I j B 4 T W G x T h Z 4 o R O k 4 D M H R R K f 3 k 8 s S f 9 K W E 1 t G 7 o J W t M u N 4 B m S O Q 9 w X 2 A F B L A w Q U A A I A C A D M f Q J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H 0 C W S i K R 7 g O A A A A E Q A A A B M A H A B G b 3 J t d W x h c y 9 T Z W N 0 a W 9 u M S 5 t I K I Y A C i g F A A A A A A A A A A A A A A A A A A A A A A A A A A A A C t O T S 7 J z M 9 T C I b Q h t Y A U E s B A i 0 A F A A C A A g A z H 0 C W e Q p 7 a u j A A A A 9 Q A A A B I A A A A A A A A A A A A A A A A A A A A A A E N v b m Z p Z y 9 Q Y W N r Y W d l L n h t b F B L A Q I t A B Q A A g A I A M x 9 A l k P y u m r p A A A A O k A A A A T A A A A A A A A A A A A A A A A A O 8 A A A B b Q 2 9 u d G V u d F 9 U e X B l c 1 0 u e G 1 s U E s B A i 0 A F A A C A A g A z H 0 C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x z J P f s P j J B p x U i O 2 0 i P N g A A A A A A g A A A A A A E G Y A A A A B A A A g A A A A k Z d y C J W Z P Q U 2 5 / o f L 3 Y 1 5 N S 2 9 i f Y S M H z F V i / Y e 5 z c C 4 A A A A A D o A A A A A C A A A g A A A A 6 e p Y n m u 8 2 m Y i S v Z w 4 f 9 n M L J P C Y x 4 A X K W P H D M Q N R P R l F Q A A A A d m X z p C x c 5 s u 6 H e X 7 B e y v z a g s T 1 x r a G 6 R e h a R X k R R l H 8 T d 1 i Y m g R h k P M T G n e T g q X T i u Q x i t X R m q Z j K b 3 6 x z z V I 4 L U 1 X I e 8 z u Q 0 o w l Q k N y R J h A A A A A j W 5 a T G + R m a Z W t D Q b 0 E 6 K T z V 0 G 2 F A w r 6 j j R G q v q X 9 G B F + X J O r Z b S C 5 i g P U G e N V R 7 2 A d + g i l K m T O F F 9 E U b D 8 n 9 o w = = < / D a t a M a s h u p > 
</file>

<file path=customXml/itemProps1.xml><?xml version="1.0" encoding="utf-8"?>
<ds:datastoreItem xmlns:ds="http://schemas.openxmlformats.org/officeDocument/2006/customXml" ds:itemID="{AC79A073-EEFC-4165-A9E0-DAB712048E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user</cp:lastModifiedBy>
  <dcterms:created xsi:type="dcterms:W3CDTF">2023-08-09T00:13:15Z</dcterms:created>
  <dcterms:modified xsi:type="dcterms:W3CDTF">2024-08-02T07:07:07Z</dcterms:modified>
</cp:coreProperties>
</file>