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04734230-36BF-427A-A65A-8ABC71109700}" xr6:coauthVersionLast="47" xr6:coauthVersionMax="47" xr10:uidLastSave="{00000000-0000-0000-0000-000000000000}"/>
  <bookViews>
    <workbookView xWindow="-120" yWindow="-120" windowWidth="29040" windowHeight="15840" tabRatio="77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1" i="3" a="1"/>
  <c r="H17" i="3" a="1"/>
  <c r="H23" i="3" a="1"/>
  <c r="H29" i="3" a="1"/>
  <c r="H12" i="3" a="1"/>
  <c r="H24" i="3" a="1"/>
  <c r="H30" i="3" a="1"/>
  <c r="H14" i="3" a="1"/>
  <c r="H21" i="3" a="1"/>
  <c r="H10" i="3" a="1"/>
  <c r="H6" i="3" a="1"/>
  <c r="H18" i="3" a="1"/>
  <c r="H32" i="3" a="1"/>
  <c r="H33" i="3" a="1"/>
  <c r="H13" i="3" a="1"/>
  <c r="H15" i="3" a="1"/>
  <c r="H16" i="3" a="1"/>
  <c r="H7" i="3" a="1"/>
  <c r="H19" i="3" a="1"/>
  <c r="H25" i="3" a="1"/>
  <c r="H31" i="3" a="1"/>
  <c r="H20" i="3" a="1"/>
  <c r="H26" i="3" a="1"/>
  <c r="H27" i="3" a="1"/>
  <c r="H28" i="3" a="1"/>
  <c r="H22" i="3" a="1"/>
  <c r="H8" i="3" a="1"/>
  <c r="H9" i="3" a="1"/>
  <c r="H4" i="3" a="1"/>
  <c r="H9" i="3" l="1"/>
  <c r="H8" i="3"/>
  <c r="H22" i="3"/>
  <c r="H28" i="3"/>
  <c r="H27" i="3"/>
  <c r="H26" i="3"/>
  <c r="H20" i="3"/>
  <c r="H31" i="3"/>
  <c r="H25" i="3"/>
  <c r="H19" i="3"/>
  <c r="H7" i="3"/>
  <c r="H16" i="3"/>
  <c r="H15" i="3"/>
  <c r="H13" i="3"/>
  <c r="H33" i="3"/>
  <c r="H32" i="3"/>
  <c r="H18" i="3"/>
  <c r="H6" i="3"/>
  <c r="H10" i="3"/>
  <c r="H21" i="3"/>
  <c r="H14" i="3"/>
  <c r="H30" i="3"/>
  <c r="H24" i="3"/>
  <c r="H12" i="3"/>
  <c r="H29" i="3"/>
  <c r="H23" i="3"/>
  <c r="H17" i="3"/>
  <c r="H11" i="3"/>
  <c r="H5" i="3"/>
  <c r="H4" i="3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B3BCD6-F376-43F2-B4D3-5E97EE211B54}" name="MS Access Database_Query" type="1" refreshedVersion="8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<sst xmlns="http://schemas.openxmlformats.org/spreadsheetml/2006/main" count="529" uniqueCount="77">
  <si>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</si>
  <si>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</si>
  <si>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</si>
  <si>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</si>
  <si>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</si>
  <si>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</si>
  <si>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</si>
  <si>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</si>
  <si>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</si>
  <si>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</si>
  <si>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</si>
  <si>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</si>
  <si>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</si>
  <si>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</si>
  <si>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</si>
  <si>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</si>
  <si>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</si>
  <si>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</si>
  <si>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</si>
  <si>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</si>
  <si>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</si>
  <si>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</si>
  <si>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</si>
  <si>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</si>
  <si>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</si>
  <si>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</si>
  <si>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</si>
  <si>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</si>
  <si>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</si>
  <si>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</si>
  <si>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</si>
  <si>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</si>
  <si>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</si>
  <si>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</si>
  <si>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</si>
  <si>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</si>
  <si>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</si>
  <si>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</si>
  <si>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</si>
  <si>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</si>
  <si>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</si>
  <si>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</si>
  <si>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</si>
  <si>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</si>
  <si>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</si>
  <si>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</si>
  <si>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</si>
  <si>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</si>
  <si>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</si>
  <si>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</si>
  <si>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</si>
  <si>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</si>
  <si>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날짜</t>
    <phoneticPr fontId="1" type="noConversion"/>
  </si>
  <si>
    <t>문구점</t>
    <phoneticPr fontId="1" type="noConversion"/>
  </si>
  <si>
    <t>품목코드</t>
    <phoneticPr fontId="1" type="noConversion"/>
  </si>
  <si>
    <t>품목</t>
    <phoneticPr fontId="1" type="noConversion"/>
  </si>
  <si>
    <t>단가</t>
    <phoneticPr fontId="1" type="noConversion"/>
  </si>
  <si>
    <t>수량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</si>
  <si>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</si>
  <si>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</si>
  <si>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</si>
  <si>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</si>
  <si>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</si>
  <si>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</si>
  <si>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</si>
  <si>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</si>
  <si>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</si>
  <si>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</si>
  <si>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</si>
  <si>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</si>
  <si>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</si>
  <si>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</si>
  <si>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</si>
  <si>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</si>
  <si>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</si>
  <si>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크레파스</t>
    <phoneticPr fontId="1" type="noConversion"/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</si>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</sst>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&quot;개&quot;"/>
    <numFmt numFmtId="177" formatCode="0_ "/>
    <numFmt numFmtId="178" formatCode="#,##0_ "/>
    <numFmt numFmtId="179" formatCode="[Blue][=1]&quot;O&quot;;[Red]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0" xfId="0" applyFon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\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S" refreshedDate="45483.61368865741" backgroundQuery="1" createdVersion="8" refreshedVersion="8" minRefreshableVersion="3" recordCount="30" xr:uid="{F2B5CEF4-467D-4A0B-848A-3468425EC7C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BA3F8D-56E4-4B32-A429-F9F0E46C84DC}" name="피벗 테이블1" cacheId="7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.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name="합계: 단가" dataField="1" compact="0" numFmtId="177" showAll="0">
      <items count="5">
        <item x="3"/>
        <item x="0"/>
        <item x="1"/>
        <item x="2"/>
        <item t="default"/>
      </items>
    </pivotField>
    <pivotField name="합계: 수량" dataField="1" compact="0" showAll="0">
      <items count="25">
        <item x="14"/>
        <item x="19"/>
        <item x="22"/>
        <item x="18"/>
        <item x="8"/>
        <item x="13"/>
        <item x="17"/>
        <item x="7"/>
        <item x="0"/>
        <item x="21"/>
        <item x="15"/>
        <item x="3"/>
        <item x="1"/>
        <item x="11"/>
        <item x="4"/>
        <item x="2"/>
        <item x="20"/>
        <item x="12"/>
        <item x="23"/>
        <item x="9"/>
        <item x="5"/>
        <item x="10"/>
        <item x="6"/>
        <item x="16"/>
        <item t="default"/>
      </items>
    </pivotField>
    <pivotField name="날짜" axis="axisCol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1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abSelected="1" workbookViewId="0">
      <selection activeCell="I10" sqref="I10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AND(FIND("화",C3)&gt;=1,OR(MONTH($B3)=5,MONTH($B3)=7))</f>
        <v>0</v>
      </c>
    </row>
    <row r="37" spans="2:7" x14ac:dyDescent="0.3">
      <c r="B37" t="s">
        <v>52</v>
      </c>
      <c r="C37" t="s">
        <v>53</v>
      </c>
      <c r="D37" t="s">
        <v>54</v>
      </c>
      <c r="E37" t="s">
        <v>55</v>
      </c>
      <c r="F37" t="s">
        <v>56</v>
      </c>
      <c r="G37" t="s">
        <v>57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G8" sqref="G8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2.37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IFERROR(AVERAGE(IF((K$11=$D$4:$D$33)*($J12=$B$4:$B$33),$F$4:$F$33)),"판매수량없음")</f>
        <v>99</v>
      </c>
      <c r="L12" s="17">
        <f t="array" ref="L12">IFERROR(AVERAGE(IF((L$11=$D$4:$D$33)*($J12=$B$4:$B$33),$F$4:$F$33)),"판매수량없음")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IFERROR(AVERAGE(IF((K$11=$D$4:$D$33)*($J13=$B$4:$B$33),$F$4:$F$33)),"판매수량없음")</f>
        <v>판매수량없음</v>
      </c>
      <c r="L13" s="17">
        <f t="array" ref="L13">IFERROR(AVERAGE(IF((L$11=$D$4:$D$33)*($J13=$B$4:$B$33),$F$4:$F$33)),"판매수량없음")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IFERROR(AVERAGE(IF((K$11=$D$4:$D$33)*($J14=$B$4:$B$33),$F$4:$F$33)),"판매수량없음")</f>
        <v>57</v>
      </c>
      <c r="L14" s="17" t="str">
        <f t="array" ref="L14">IFERROR(AVERAGE(IF((L$11=$D$4:$D$33)*($J14=$B$4:$B$33),$F$4:$F$33)),"판매수량없음")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IFERROR(AVERAGE(IF((K$11=$D$4:$D$33)*($J15=$B$4:$B$33),$F$4:$F$33)),"판매수량없음")</f>
        <v>판매수량없음</v>
      </c>
      <c r="L15" s="17">
        <f t="array" ref="L15">IFERROR(AVERAGE(IF((L$11=$D$4:$D$33)*($J15=$B$4:$B$33),$F$4:$F$33)),"판매수량없음")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IFERROR(AVERAGE(IF((K$11=$D$4:$D$33)*($J16=$B$4:$B$33),$F$4:$F$33)),"판매수량없음")</f>
        <v>50.333333333333336</v>
      </c>
      <c r="L16" s="17">
        <f t="array" ref="L16">IFERROR(AVERAGE(IF((L$11=$D$4:$D$33)*($J16=$B$4:$B$33),$F$4:$F$33)),"판매수량없음")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9" t="str">
        <f>INDEX($A$4:$F$33,MATCH(MAX(F4:F33),F4:F33,0),4)&amp;"-"&amp;INDEX($A$4:$F$33,MATCH(MAX(F4:F33),F4:F33,0),2)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34" sqref="G34"/>
    </sheetView>
  </sheetViews>
  <sheetFormatPr defaultRowHeight="16.5" x14ac:dyDescent="0.3"/>
  <cols>
    <col min="2" max="2" width="9.375" bestFit="1" customWidth="1"/>
    <col min="4" max="9" width="11.125" bestFit="1" customWidth="1"/>
    <col min="10" max="64" width="12.5" bestFit="1" customWidth="1"/>
    <col min="65" max="65" width="15.875" bestFit="1" customWidth="1"/>
  </cols>
  <sheetData>
    <row r="2" spans="2:9" x14ac:dyDescent="0.3">
      <c r="D2" s="36" t="s">
        <v>0</v>
      </c>
      <c r="E2" s="36" t="s">
        <v>61</v>
      </c>
    </row>
    <row r="3" spans="2:9" x14ac:dyDescent="0.3">
      <c r="D3" t="s">
        <v>62</v>
      </c>
      <c r="F3" t="s">
        <v>63</v>
      </c>
      <c r="H3" t="s">
        <v>64</v>
      </c>
    </row>
    <row r="4" spans="2:9" x14ac:dyDescent="0.3">
      <c r="B4" s="36" t="s">
        <v>1</v>
      </c>
      <c r="C4" s="36" t="s">
        <v>2</v>
      </c>
      <c r="D4" t="s">
        <v>59</v>
      </c>
      <c r="E4" t="s">
        <v>60</v>
      </c>
      <c r="F4" t="s">
        <v>59</v>
      </c>
      <c r="G4" t="s">
        <v>60</v>
      </c>
      <c r="H4" t="s">
        <v>59</v>
      </c>
      <c r="I4" t="s">
        <v>60</v>
      </c>
    </row>
    <row r="5" spans="2:9" x14ac:dyDescent="0.3">
      <c r="B5" t="s">
        <v>17</v>
      </c>
      <c r="D5" s="39">
        <v>30000</v>
      </c>
      <c r="E5" s="37">
        <v>164</v>
      </c>
      <c r="F5" s="39">
        <v>20000</v>
      </c>
      <c r="G5" s="37">
        <v>35</v>
      </c>
      <c r="H5" s="39">
        <v>15000</v>
      </c>
      <c r="I5" s="37">
        <v>51</v>
      </c>
    </row>
    <row r="6" spans="2:9" x14ac:dyDescent="0.3">
      <c r="C6" t="s">
        <v>13</v>
      </c>
      <c r="D6" s="39">
        <v>30000</v>
      </c>
      <c r="E6" s="37">
        <v>164</v>
      </c>
      <c r="F6" s="39">
        <v>15000</v>
      </c>
      <c r="G6" s="37">
        <v>24</v>
      </c>
      <c r="H6" s="39">
        <v>15000</v>
      </c>
      <c r="I6" s="37">
        <v>51</v>
      </c>
    </row>
    <row r="7" spans="2:9" x14ac:dyDescent="0.3">
      <c r="C7" t="s">
        <v>10</v>
      </c>
      <c r="D7" s="39" t="s">
        <v>65</v>
      </c>
      <c r="E7" s="37" t="s">
        <v>65</v>
      </c>
      <c r="F7" s="39">
        <v>5000</v>
      </c>
      <c r="G7" s="37">
        <v>11</v>
      </c>
      <c r="H7" s="39" t="s">
        <v>65</v>
      </c>
      <c r="I7" s="37" t="s">
        <v>65</v>
      </c>
    </row>
    <row r="8" spans="2:9" x14ac:dyDescent="0.3">
      <c r="B8" t="s">
        <v>8</v>
      </c>
      <c r="D8" s="39">
        <v>65000</v>
      </c>
      <c r="E8" s="37">
        <v>461</v>
      </c>
      <c r="F8" s="39">
        <v>30000</v>
      </c>
      <c r="G8" s="37">
        <v>179</v>
      </c>
      <c r="H8" s="39">
        <v>15000</v>
      </c>
      <c r="I8" s="37">
        <v>92</v>
      </c>
    </row>
    <row r="9" spans="2:9" x14ac:dyDescent="0.3">
      <c r="C9" t="s">
        <v>13</v>
      </c>
      <c r="D9" s="39">
        <v>45000</v>
      </c>
      <c r="E9" s="37">
        <v>197</v>
      </c>
      <c r="F9" s="39">
        <v>30000</v>
      </c>
      <c r="G9" s="37">
        <v>179</v>
      </c>
      <c r="H9" s="39">
        <v>15000</v>
      </c>
      <c r="I9" s="37">
        <v>92</v>
      </c>
    </row>
    <row r="10" spans="2:9" x14ac:dyDescent="0.3">
      <c r="C10" t="s">
        <v>10</v>
      </c>
      <c r="D10" s="39">
        <v>20000</v>
      </c>
      <c r="E10" s="37">
        <v>264</v>
      </c>
      <c r="F10" s="39" t="s">
        <v>65</v>
      </c>
      <c r="G10" s="37" t="s">
        <v>65</v>
      </c>
      <c r="H10" s="39" t="s">
        <v>65</v>
      </c>
      <c r="I10" s="37" t="s">
        <v>65</v>
      </c>
    </row>
    <row r="11" spans="2:9" x14ac:dyDescent="0.3">
      <c r="B11" t="s">
        <v>11</v>
      </c>
      <c r="D11" s="39">
        <v>1200</v>
      </c>
      <c r="E11" s="37">
        <v>57</v>
      </c>
      <c r="F11" s="39">
        <v>1000</v>
      </c>
      <c r="G11" s="37">
        <v>99</v>
      </c>
      <c r="H11" s="39" t="s">
        <v>65</v>
      </c>
      <c r="I11" s="37" t="s">
        <v>65</v>
      </c>
    </row>
    <row r="12" spans="2:9" x14ac:dyDescent="0.3">
      <c r="C12" t="s">
        <v>7</v>
      </c>
      <c r="D12" s="39">
        <v>1200</v>
      </c>
      <c r="E12" s="37">
        <v>57</v>
      </c>
      <c r="F12" s="39" t="s">
        <v>65</v>
      </c>
      <c r="G12" s="37" t="s">
        <v>65</v>
      </c>
      <c r="H12" s="39" t="s">
        <v>65</v>
      </c>
      <c r="I12" s="37" t="s">
        <v>65</v>
      </c>
    </row>
    <row r="13" spans="2:9" x14ac:dyDescent="0.3">
      <c r="C13" t="s">
        <v>16</v>
      </c>
      <c r="D13" s="39" t="s">
        <v>65</v>
      </c>
      <c r="E13" s="37" t="s">
        <v>65</v>
      </c>
      <c r="F13" s="39">
        <v>1000</v>
      </c>
      <c r="G13" s="37">
        <v>99</v>
      </c>
      <c r="H13" s="39" t="s">
        <v>65</v>
      </c>
      <c r="I13" s="37" t="s">
        <v>65</v>
      </c>
    </row>
    <row r="14" spans="2:9" x14ac:dyDescent="0.3">
      <c r="B14" t="s">
        <v>14</v>
      </c>
      <c r="D14" s="39">
        <v>7000</v>
      </c>
      <c r="E14" s="37">
        <v>178</v>
      </c>
      <c r="F14" s="39">
        <v>8200</v>
      </c>
      <c r="G14" s="37">
        <v>248</v>
      </c>
      <c r="H14" s="39">
        <v>6000</v>
      </c>
      <c r="I14" s="37">
        <v>51</v>
      </c>
    </row>
    <row r="15" spans="2:9" x14ac:dyDescent="0.3">
      <c r="C15" t="s">
        <v>7</v>
      </c>
      <c r="D15" s="39" t="s">
        <v>65</v>
      </c>
      <c r="E15" s="37" t="s">
        <v>65</v>
      </c>
      <c r="F15" s="39">
        <v>1200</v>
      </c>
      <c r="G15" s="37">
        <v>99</v>
      </c>
      <c r="H15" s="39" t="s">
        <v>65</v>
      </c>
      <c r="I15" s="37" t="s">
        <v>65</v>
      </c>
    </row>
    <row r="16" spans="2:9" x14ac:dyDescent="0.3">
      <c r="C16" t="s">
        <v>16</v>
      </c>
      <c r="D16" s="39">
        <v>2000</v>
      </c>
      <c r="E16" s="37">
        <v>149</v>
      </c>
      <c r="F16" s="39">
        <v>2000</v>
      </c>
      <c r="G16" s="37">
        <v>95</v>
      </c>
      <c r="H16" s="39">
        <v>1000</v>
      </c>
      <c r="I16" s="37">
        <v>29</v>
      </c>
    </row>
    <row r="17" spans="2:9" x14ac:dyDescent="0.3">
      <c r="C17" t="s">
        <v>10</v>
      </c>
      <c r="D17" s="39">
        <v>5000</v>
      </c>
      <c r="E17" s="37">
        <v>29</v>
      </c>
      <c r="F17" s="39">
        <v>5000</v>
      </c>
      <c r="G17" s="37">
        <v>54</v>
      </c>
      <c r="H17" s="39">
        <v>5000</v>
      </c>
      <c r="I17" s="37">
        <v>22</v>
      </c>
    </row>
    <row r="18" spans="2:9" x14ac:dyDescent="0.3">
      <c r="B18" t="s">
        <v>5</v>
      </c>
      <c r="D18" s="39">
        <v>2400</v>
      </c>
      <c r="E18" s="37">
        <v>135</v>
      </c>
      <c r="F18" s="39">
        <v>1200</v>
      </c>
      <c r="G18" s="37">
        <v>16</v>
      </c>
      <c r="H18" s="39">
        <v>5000</v>
      </c>
      <c r="I18" s="37">
        <v>86</v>
      </c>
    </row>
    <row r="19" spans="2:9" x14ac:dyDescent="0.3">
      <c r="C19" t="s">
        <v>7</v>
      </c>
      <c r="D19" s="39">
        <v>2400</v>
      </c>
      <c r="E19" s="37">
        <v>135</v>
      </c>
      <c r="F19" s="39">
        <v>1200</v>
      </c>
      <c r="G19" s="37">
        <v>16</v>
      </c>
      <c r="H19" s="39" t="s">
        <v>65</v>
      </c>
      <c r="I19" s="37" t="s">
        <v>65</v>
      </c>
    </row>
    <row r="20" spans="2:9" x14ac:dyDescent="0.3">
      <c r="C20" t="s">
        <v>10</v>
      </c>
      <c r="D20" s="39" t="s">
        <v>65</v>
      </c>
      <c r="E20" s="37" t="s">
        <v>65</v>
      </c>
      <c r="F20" s="39" t="s">
        <v>65</v>
      </c>
      <c r="G20" s="37" t="s">
        <v>65</v>
      </c>
      <c r="H20" s="39">
        <v>5000</v>
      </c>
      <c r="I20" s="37">
        <v>86</v>
      </c>
    </row>
    <row r="21" spans="2:9" x14ac:dyDescent="0.3">
      <c r="B21" t="s">
        <v>58</v>
      </c>
      <c r="D21" s="39">
        <v>105600</v>
      </c>
      <c r="E21" s="37">
        <v>995</v>
      </c>
      <c r="F21" s="39">
        <v>60400</v>
      </c>
      <c r="G21" s="37">
        <v>577</v>
      </c>
      <c r="H21" s="39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2"/>
  <sheetViews>
    <sheetView workbookViewId="0">
      <selection activeCell="C2" sqref="C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40" t="s">
        <v>73</v>
      </c>
      <c r="F5" s="45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40" t="s">
        <v>70</v>
      </c>
      <c r="F7" s="45">
        <f>SUBTOTAL(3,F6:F6)</f>
        <v>1</v>
      </c>
      <c r="G7" s="24"/>
    </row>
    <row r="8" spans="2:7" outlineLevel="1" x14ac:dyDescent="0.3">
      <c r="B8" s="15"/>
      <c r="C8" s="40" t="s">
        <v>69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40" t="s">
        <v>73</v>
      </c>
      <c r="F14" s="45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40" t="s">
        <v>71</v>
      </c>
      <c r="F18" s="45">
        <f>SUBTOTAL(3,F15:F17)</f>
        <v>3</v>
      </c>
      <c r="G18" s="24"/>
    </row>
    <row r="19" spans="2:7" outlineLevel="1" x14ac:dyDescent="0.3">
      <c r="B19" s="15"/>
      <c r="C19" s="40" t="s">
        <v>67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40" t="s">
        <v>73</v>
      </c>
      <c r="F21" s="45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40" t="s">
        <v>72</v>
      </c>
      <c r="F25" s="45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40" t="s">
        <v>71</v>
      </c>
      <c r="F28" s="45">
        <f>SUBTOTAL(3,F26:F27)</f>
        <v>2</v>
      </c>
      <c r="G28" s="24"/>
    </row>
    <row r="29" spans="2:7" outlineLevel="1" x14ac:dyDescent="0.3">
      <c r="B29" s="15"/>
      <c r="C29" s="40" t="s">
        <v>68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40" t="s">
        <v>73</v>
      </c>
      <c r="F31" s="45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1"/>
      <c r="C35" s="42"/>
      <c r="D35" s="42"/>
      <c r="E35" s="44" t="s">
        <v>70</v>
      </c>
      <c r="F35" s="46">
        <f>SUBTOTAL(3,F32:F34)</f>
        <v>3</v>
      </c>
      <c r="G35" s="43"/>
    </row>
    <row r="36" spans="2:7" outlineLevel="1" x14ac:dyDescent="0.3">
      <c r="B36" s="41"/>
      <c r="C36" s="44" t="s">
        <v>66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74</v>
      </c>
      <c r="F37" s="46">
        <f>SUBTOTAL(3,F3:F34)</f>
        <v>21</v>
      </c>
      <c r="G37" s="43"/>
    </row>
    <row r="38" spans="2:7" x14ac:dyDescent="0.3">
      <c r="B38" s="41"/>
      <c r="C38" s="44" t="s">
        <v>58</v>
      </c>
      <c r="D38" s="42"/>
      <c r="E38" s="42"/>
      <c r="F38" s="43"/>
      <c r="G38" s="43">
        <f>SUBTOTAL(9,G3:G34)</f>
        <v>1381</v>
      </c>
    </row>
    <row r="39" spans="2:7" outlineLevel="2" x14ac:dyDescent="0.3"/>
    <row r="40" spans="2:7" outlineLevel="2" x14ac:dyDescent="0.3"/>
    <row r="41" spans="2:7" outlineLevel="2" x14ac:dyDescent="0.3">
      <c r="C41" s="38"/>
    </row>
    <row r="42" spans="2:7" outlineLevel="2" x14ac:dyDescent="0.3">
      <c r="C42" s="38"/>
      <c r="E42" s="38"/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J34" sqref="J34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76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75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:F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/>
      <c r="B4" s="14"/>
      <c r="C4" s="14"/>
      <c r="D4" s="16"/>
      <c r="E4" s="16"/>
      <c r="F4" s="16"/>
    </row>
    <row r="5" spans="1:10" x14ac:dyDescent="0.3">
      <c r="A5" s="15"/>
      <c r="B5" s="14"/>
      <c r="C5" s="14"/>
      <c r="D5" s="16"/>
      <c r="E5" s="16"/>
      <c r="F5" s="16"/>
    </row>
    <row r="6" spans="1:10" x14ac:dyDescent="0.3">
      <c r="A6" s="15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cp:lastPrinted>2024-07-10T05:35:48Z</cp:lastPrinted>
  <dcterms:created xsi:type="dcterms:W3CDTF">2023-08-09T00:13:15Z</dcterms:created>
  <dcterms:modified xsi:type="dcterms:W3CDTF">2024-07-10T09:17:00Z</dcterms:modified>
</cp:coreProperties>
</file>