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김민지\OneDrive\바탕 화면\시나공 기출문제\길벗컴활1급기출\01 시험장따라하기\"/>
    </mc:Choice>
  </mc:AlternateContent>
  <xr:revisionPtr revIDLastSave="0" documentId="13_ncr:1_{21C7F7B1-ACB9-424A-B771-4EFA60866C1F}" xr6:coauthVersionLast="47" xr6:coauthVersionMax="47" xr10:uidLastSave="{00000000-0000-0000-0000-000000000000}"/>
  <bookViews>
    <workbookView xWindow="-108" yWindow="-108" windowWidth="23256" windowHeight="12456" tabRatio="77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" i="5" l="1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J20" i="3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 s="1"/>
  <c r="K16" i="3" a="1"/>
  <c r="K16" i="3" s="1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J19" i="1"/>
  <c r="B35" i="1"/>
  <c r="H6" i="3" a="1"/>
  <c r="H10" i="3" a="1"/>
  <c r="H14" i="3" a="1"/>
  <c r="H18" i="3" a="1"/>
  <c r="H22" i="3" a="1"/>
  <c r="H26" i="3" a="1"/>
  <c r="H30" i="3" a="1"/>
  <c r="H5" i="3" a="1"/>
  <c r="H29" i="3" a="1"/>
  <c r="H11" i="3" a="1"/>
  <c r="H19" i="3" a="1"/>
  <c r="H23" i="3" a="1"/>
  <c r="H31" i="3" a="1"/>
  <c r="H13" i="3" a="1"/>
  <c r="H21" i="3" a="1"/>
  <c r="H7" i="3" a="1"/>
  <c r="H15" i="3" a="1"/>
  <c r="H27" i="3" a="1"/>
  <c r="H17" i="3" a="1"/>
  <c r="H33" i="3" a="1"/>
  <c r="H8" i="3" a="1"/>
  <c r="H12" i="3" a="1"/>
  <c r="H16" i="3" a="1"/>
  <c r="H20" i="3" a="1"/>
  <c r="H24" i="3" a="1"/>
  <c r="H28" i="3" a="1"/>
  <c r="H32" i="3" a="1"/>
  <c r="H9" i="3" a="1"/>
  <c r="H25" i="3" a="1"/>
  <c r="H4" i="3" a="1"/>
  <c r="H25" i="3" l="1"/>
  <c r="H9" i="3"/>
  <c r="H32" i="3"/>
  <c r="H28" i="3"/>
  <c r="H24" i="3"/>
  <c r="H20" i="3"/>
  <c r="H16" i="3"/>
  <c r="H12" i="3"/>
  <c r="H8" i="3"/>
  <c r="H33" i="3"/>
  <c r="H17" i="3"/>
  <c r="H27" i="3"/>
  <c r="H15" i="3"/>
  <c r="H7" i="3"/>
  <c r="H21" i="3"/>
  <c r="H13" i="3"/>
  <c r="H31" i="3"/>
  <c r="H23" i="3"/>
  <c r="H19" i="3"/>
  <c r="H11" i="3"/>
  <c r="H29" i="3"/>
  <c r="H5" i="3"/>
  <c r="H30" i="3"/>
  <c r="H26" i="3"/>
  <c r="H22" i="3"/>
  <c r="H18" i="3"/>
  <c r="H14" i="3"/>
  <c r="H10" i="3"/>
  <c r="H6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F842DC3-D9D6-4C45-8AA2-62655511B7EE}" sourceFile="C:\Users\김민지\OneDrive\바탕 화면\시나공 기출문제\길벗컴활1급기출\01 시험장따라하기\학용품.accdb" keepAlive="1" name="학용품" type="5" refreshedVersion="8" background="1">
    <dbPr connection="Provider=Microsoft.ACE.OLEDB.12.0;User ID=Admin;Data Source=C:\Users\김민지\OneDrive\바탕 화면\시나공 기출문제\길벗컴활1급기출\01 시험장따라하기\학용품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학용품판매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<sst xmlns="http://schemas.openxmlformats.org/spreadsheetml/2006/main" count="529" uniqueCount="71">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</sst>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8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8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민지" refreshedDate="45497.694240509256" backgroundQuery="1" createdVersion="8" refreshedVersion="8" minRefreshableVersion="3" recordCount="30" xr:uid="{B577CDA5-EA37-40FD-885F-39483CFDFC4A}">
  <cacheSource type="external" connectionId="1"/>
  <cacheFields count="7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6"/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코드" numFmtId="0">
      <sharedItems count="4">
        <s v="C653"/>
        <s v="D381"/>
        <s v="E782"/>
        <s v="Z837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</r>
  <r>
    <x v="1"/>
    <x v="1"/>
    <x v="1"/>
    <x v="1"/>
    <x v="1"/>
    <x v="1"/>
  </r>
  <r>
    <x v="2"/>
    <x v="1"/>
    <x v="1"/>
    <x v="1"/>
    <x v="1"/>
    <x v="2"/>
  </r>
  <r>
    <x v="3"/>
    <x v="2"/>
    <x v="0"/>
    <x v="0"/>
    <x v="0"/>
    <x v="3"/>
  </r>
  <r>
    <x v="4"/>
    <x v="1"/>
    <x v="2"/>
    <x v="2"/>
    <x v="2"/>
    <x v="4"/>
  </r>
  <r>
    <x v="5"/>
    <x v="3"/>
    <x v="3"/>
    <x v="3"/>
    <x v="3"/>
    <x v="5"/>
  </r>
  <r>
    <x v="6"/>
    <x v="4"/>
    <x v="2"/>
    <x v="2"/>
    <x v="2"/>
    <x v="6"/>
  </r>
  <r>
    <x v="7"/>
    <x v="1"/>
    <x v="1"/>
    <x v="1"/>
    <x v="1"/>
    <x v="7"/>
  </r>
  <r>
    <x v="8"/>
    <x v="3"/>
    <x v="1"/>
    <x v="1"/>
    <x v="1"/>
    <x v="8"/>
  </r>
  <r>
    <x v="9"/>
    <x v="0"/>
    <x v="0"/>
    <x v="0"/>
    <x v="0"/>
    <x v="9"/>
  </r>
  <r>
    <x v="10"/>
    <x v="1"/>
    <x v="2"/>
    <x v="2"/>
    <x v="2"/>
    <x v="10"/>
  </r>
  <r>
    <x v="11"/>
    <x v="4"/>
    <x v="2"/>
    <x v="2"/>
    <x v="2"/>
    <x v="11"/>
  </r>
  <r>
    <x v="12"/>
    <x v="1"/>
    <x v="1"/>
    <x v="1"/>
    <x v="1"/>
    <x v="12"/>
  </r>
  <r>
    <x v="13"/>
    <x v="1"/>
    <x v="2"/>
    <x v="2"/>
    <x v="2"/>
    <x v="13"/>
  </r>
  <r>
    <x v="14"/>
    <x v="3"/>
    <x v="3"/>
    <x v="3"/>
    <x v="3"/>
    <x v="3"/>
  </r>
  <r>
    <x v="15"/>
    <x v="4"/>
    <x v="1"/>
    <x v="1"/>
    <x v="1"/>
    <x v="14"/>
  </r>
  <r>
    <x v="16"/>
    <x v="3"/>
    <x v="3"/>
    <x v="3"/>
    <x v="3"/>
    <x v="3"/>
  </r>
  <r>
    <x v="17"/>
    <x v="3"/>
    <x v="1"/>
    <x v="1"/>
    <x v="1"/>
    <x v="15"/>
  </r>
  <r>
    <x v="18"/>
    <x v="3"/>
    <x v="0"/>
    <x v="0"/>
    <x v="0"/>
    <x v="16"/>
  </r>
  <r>
    <x v="19"/>
    <x v="1"/>
    <x v="2"/>
    <x v="2"/>
    <x v="2"/>
    <x v="16"/>
  </r>
  <r>
    <x v="20"/>
    <x v="3"/>
    <x v="3"/>
    <x v="3"/>
    <x v="3"/>
    <x v="17"/>
  </r>
  <r>
    <x v="21"/>
    <x v="2"/>
    <x v="3"/>
    <x v="3"/>
    <x v="3"/>
    <x v="16"/>
  </r>
  <r>
    <x v="22"/>
    <x v="4"/>
    <x v="2"/>
    <x v="2"/>
    <x v="2"/>
    <x v="18"/>
  </r>
  <r>
    <x v="23"/>
    <x v="0"/>
    <x v="0"/>
    <x v="0"/>
    <x v="0"/>
    <x v="19"/>
  </r>
  <r>
    <x v="24"/>
    <x v="1"/>
    <x v="2"/>
    <x v="2"/>
    <x v="2"/>
    <x v="20"/>
  </r>
  <r>
    <x v="25"/>
    <x v="4"/>
    <x v="2"/>
    <x v="2"/>
    <x v="2"/>
    <x v="21"/>
  </r>
  <r>
    <x v="26"/>
    <x v="3"/>
    <x v="1"/>
    <x v="1"/>
    <x v="1"/>
    <x v="22"/>
  </r>
  <r>
    <x v="27"/>
    <x v="0"/>
    <x v="1"/>
    <x v="1"/>
    <x v="1"/>
    <x v="23"/>
  </r>
  <r>
    <x v="28"/>
    <x v="3"/>
    <x v="3"/>
    <x v="3"/>
    <x v="3"/>
    <x v="8"/>
  </r>
  <r>
    <x v="29"/>
    <x v="1"/>
    <x v="2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A6E0FAD-452A-441D-8E82-2E530DCCE12D}" name="피벗 테이블1" cacheId="2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7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6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4" baseField="1" baseItem="0" numFmtId="178"/>
    <dataField name="합계 : 수량" fld="5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J42"/>
  <sheetViews>
    <sheetView workbookViewId="0">
      <selection activeCell="J12" sqref="J12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10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10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10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  <c r="J19">
        <f>ISEVEN(ROW($C3))*(LEFT($D3,1)="E")</f>
        <v>0</v>
      </c>
    </row>
    <row r="20" spans="2:10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10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10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10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10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10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10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10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10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10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10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10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10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AND(FIND("화",C3)&gt;0,OR(MONTH(B3)=5,MONTH(B3)=7))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ISEVEN(ROW($C3))*(LEFT($D3,1)="E")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/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S7" sqref="S7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E4*F4*(1-VLOOKUP(D4,$J$5:$O$8,MATCH(F4,$K$4:$O$4,1)+1,0))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E5*F5*(1-VLOOKUP(D5,$J$5:$O$8,MATCH(F5,$K$4:$O$4,1)+1,0))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IFERROR(AVERAGE(IF((K$11=$D$4:$D$33)*($J12=$B$4:$B$33),$F$4:$F$33)),"판매수량없음")</f>
        <v>99</v>
      </c>
      <c r="L12" s="17">
        <f t="array" ref="L12">IFERROR(AVERAGE(IF((L$11=$D$4:$D$33)*($J12=$B$4:$B$33),$F$4:$F$33)),"판매수량없음")</f>
        <v>71.666666666666671</v>
      </c>
      <c r="M12" s="17" t="str" cm="1">
        <f t="array" ref="M12">TEXT(SUM((J12=$B$4:$B$33)*1),"0건")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IFERROR(AVERAGE(IF((K$11=$D$4:$D$33)*($J13=$B$4:$B$33),$F$4:$F$33)),"판매수량없음")</f>
        <v>판매수량없음</v>
      </c>
      <c r="L13" s="17">
        <f t="array" ref="L13">IFERROR(AVERAGE(IF((L$11=$D$4:$D$33)*($J13=$B$4:$B$33),$F$4:$F$33)),"판매수량없음")</f>
        <v>79.2</v>
      </c>
      <c r="M13" s="17" t="str" cm="1">
        <f t="array" ref="M13">TEXT(SUM((J13=$B$4:$B$33)*1),"0건")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IFERROR(AVERAGE(IF((K$11=$D$4:$D$33)*($J14=$B$4:$B$33),$F$4:$F$33)),"판매수량없음")</f>
        <v>57</v>
      </c>
      <c r="L14" s="17" t="str">
        <f t="array" ref="L14">IFERROR(AVERAGE(IF((L$11=$D$4:$D$33)*($J14=$B$4:$B$33),$F$4:$F$33)),"판매수량없음")</f>
        <v>판매수량없음</v>
      </c>
      <c r="M14" s="17" t="str" cm="1">
        <f t="array" ref="M14">TEXT(SUM((J14=$B$4:$B$33)*1),"0건")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IFERROR(AVERAGE(IF((K$11=$D$4:$D$33)*($J15=$B$4:$B$33),$F$4:$F$33)),"판매수량없음")</f>
        <v>판매수량없음</v>
      </c>
      <c r="L15" s="17">
        <f t="array" ref="L15">IFERROR(AVERAGE(IF((L$11=$D$4:$D$33)*($J15=$B$4:$B$33),$F$4:$F$33)),"판매수량없음")</f>
        <v>24</v>
      </c>
      <c r="M15" s="17" t="str" cm="1">
        <f t="array" ref="M15">TEXT(SUM((J15=$B$4:$B$33)*1),"0건")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IFERROR(AVERAGE(IF((K$11=$D$4:$D$33)*($J16=$B$4:$B$33),$F$4:$F$33)),"판매수량없음")</f>
        <v>50.333333333333336</v>
      </c>
      <c r="L16" s="17">
        <f t="array" ref="L16">IFERROR(AVERAGE(IF((L$11=$D$4:$D$33)*($J16=$B$4:$B$33),$F$4:$F$33)),"판매수량없음")</f>
        <v>72</v>
      </c>
      <c r="M16" s="17" t="str" cm="1">
        <f t="array" ref="M16">TEXT(SUM((J16=$B$4:$B$33)*1),"0건")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34" t="s">
        <v>26</v>
      </c>
      <c r="K19" s="34"/>
      <c r="L19" s="34"/>
      <c r="M19" s="34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35" t="str">
        <f>INDEX(A4:H33,MATCH(MAX(F4:F33),F4:F33,0),4)&amp;"-"&amp;INDEX(A4:H33,MATCH(MAX(F4:F33),F4:F33,0),2)</f>
        <v>종합장-새싹문구</v>
      </c>
      <c r="K20" s="35"/>
      <c r="L20" s="35"/>
      <c r="M20" s="35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J8" sqref="J8"/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9" width="11.796875" bestFit="1" customWidth="1"/>
    <col min="10" max="11" width="14.8984375" bestFit="1" customWidth="1"/>
    <col min="12" max="19" width="11.796875" bestFit="1" customWidth="1"/>
    <col min="20" max="21" width="14.8984375" bestFit="1" customWidth="1"/>
    <col min="22" max="32" width="10.8984375" bestFit="1" customWidth="1"/>
    <col min="33" max="33" width="6.796875" bestFit="1" customWidth="1"/>
  </cols>
  <sheetData>
    <row r="2" spans="2:9" x14ac:dyDescent="0.4">
      <c r="D2" s="36" t="s">
        <v>56</v>
      </c>
      <c r="E2" s="36" t="s">
        <v>55</v>
      </c>
    </row>
    <row r="3" spans="2:9" x14ac:dyDescent="0.4">
      <c r="D3" t="s">
        <v>57</v>
      </c>
      <c r="F3" t="s">
        <v>58</v>
      </c>
      <c r="H3" t="s">
        <v>59</v>
      </c>
    </row>
    <row r="4" spans="2:9" x14ac:dyDescent="0.4">
      <c r="B4" s="36" t="s">
        <v>1</v>
      </c>
      <c r="C4" s="36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">
      <c r="B5" t="s">
        <v>17</v>
      </c>
      <c r="D5" s="38">
        <v>30000</v>
      </c>
      <c r="E5" s="37">
        <v>164</v>
      </c>
      <c r="F5" s="38">
        <v>20000</v>
      </c>
      <c r="G5" s="37">
        <v>35</v>
      </c>
      <c r="H5" s="38">
        <v>15000</v>
      </c>
      <c r="I5" s="37">
        <v>51</v>
      </c>
    </row>
    <row r="6" spans="2:9" x14ac:dyDescent="0.4">
      <c r="C6" t="s">
        <v>13</v>
      </c>
      <c r="D6" s="38">
        <v>30000</v>
      </c>
      <c r="E6" s="37">
        <v>164</v>
      </c>
      <c r="F6" s="38">
        <v>15000</v>
      </c>
      <c r="G6" s="37">
        <v>24</v>
      </c>
      <c r="H6" s="38">
        <v>15000</v>
      </c>
      <c r="I6" s="37">
        <v>51</v>
      </c>
    </row>
    <row r="7" spans="2:9" x14ac:dyDescent="0.4">
      <c r="C7" t="s">
        <v>10</v>
      </c>
      <c r="D7" s="38" t="s">
        <v>60</v>
      </c>
      <c r="E7" s="37" t="s">
        <v>60</v>
      </c>
      <c r="F7" s="38">
        <v>5000</v>
      </c>
      <c r="G7" s="37">
        <v>11</v>
      </c>
      <c r="H7" s="38" t="s">
        <v>60</v>
      </c>
      <c r="I7" s="37" t="s">
        <v>60</v>
      </c>
    </row>
    <row r="8" spans="2:9" x14ac:dyDescent="0.4">
      <c r="B8" t="s">
        <v>8</v>
      </c>
      <c r="D8" s="38">
        <v>65000</v>
      </c>
      <c r="E8" s="37">
        <v>461</v>
      </c>
      <c r="F8" s="38">
        <v>30000</v>
      </c>
      <c r="G8" s="37">
        <v>179</v>
      </c>
      <c r="H8" s="38">
        <v>15000</v>
      </c>
      <c r="I8" s="37">
        <v>92</v>
      </c>
    </row>
    <row r="9" spans="2:9" x14ac:dyDescent="0.4">
      <c r="C9" t="s">
        <v>13</v>
      </c>
      <c r="D9" s="38">
        <v>45000</v>
      </c>
      <c r="E9" s="37">
        <v>197</v>
      </c>
      <c r="F9" s="38">
        <v>30000</v>
      </c>
      <c r="G9" s="37">
        <v>179</v>
      </c>
      <c r="H9" s="38">
        <v>15000</v>
      </c>
      <c r="I9" s="37">
        <v>92</v>
      </c>
    </row>
    <row r="10" spans="2:9" x14ac:dyDescent="0.4">
      <c r="C10" t="s">
        <v>10</v>
      </c>
      <c r="D10" s="38">
        <v>20000</v>
      </c>
      <c r="E10" s="37">
        <v>264</v>
      </c>
      <c r="F10" s="38" t="s">
        <v>60</v>
      </c>
      <c r="G10" s="37" t="s">
        <v>60</v>
      </c>
      <c r="H10" s="38" t="s">
        <v>60</v>
      </c>
      <c r="I10" s="37" t="s">
        <v>60</v>
      </c>
    </row>
    <row r="11" spans="2:9" x14ac:dyDescent="0.4">
      <c r="B11" t="s">
        <v>11</v>
      </c>
      <c r="D11" s="38">
        <v>1200</v>
      </c>
      <c r="E11" s="37">
        <v>57</v>
      </c>
      <c r="F11" s="38">
        <v>1000</v>
      </c>
      <c r="G11" s="37">
        <v>99</v>
      </c>
      <c r="H11" s="38" t="s">
        <v>60</v>
      </c>
      <c r="I11" s="37" t="s">
        <v>60</v>
      </c>
    </row>
    <row r="12" spans="2:9" x14ac:dyDescent="0.4">
      <c r="C12" t="s">
        <v>7</v>
      </c>
      <c r="D12" s="38">
        <v>1200</v>
      </c>
      <c r="E12" s="37">
        <v>57</v>
      </c>
      <c r="F12" s="38" t="s">
        <v>60</v>
      </c>
      <c r="G12" s="37" t="s">
        <v>60</v>
      </c>
      <c r="H12" s="38" t="s">
        <v>60</v>
      </c>
      <c r="I12" s="37" t="s">
        <v>60</v>
      </c>
    </row>
    <row r="13" spans="2:9" x14ac:dyDescent="0.4">
      <c r="C13" t="s">
        <v>16</v>
      </c>
      <c r="D13" s="38" t="s">
        <v>60</v>
      </c>
      <c r="E13" s="37" t="s">
        <v>60</v>
      </c>
      <c r="F13" s="38">
        <v>1000</v>
      </c>
      <c r="G13" s="37">
        <v>99</v>
      </c>
      <c r="H13" s="38" t="s">
        <v>60</v>
      </c>
      <c r="I13" s="37" t="s">
        <v>60</v>
      </c>
    </row>
    <row r="14" spans="2:9" x14ac:dyDescent="0.4">
      <c r="B14" t="s">
        <v>14</v>
      </c>
      <c r="D14" s="38">
        <v>7000</v>
      </c>
      <c r="E14" s="37">
        <v>178</v>
      </c>
      <c r="F14" s="38">
        <v>8200</v>
      </c>
      <c r="G14" s="37">
        <v>248</v>
      </c>
      <c r="H14" s="38">
        <v>6000</v>
      </c>
      <c r="I14" s="37">
        <v>51</v>
      </c>
    </row>
    <row r="15" spans="2:9" x14ac:dyDescent="0.4">
      <c r="C15" t="s">
        <v>7</v>
      </c>
      <c r="D15" s="38" t="s">
        <v>60</v>
      </c>
      <c r="E15" s="37" t="s">
        <v>60</v>
      </c>
      <c r="F15" s="38">
        <v>1200</v>
      </c>
      <c r="G15" s="37">
        <v>99</v>
      </c>
      <c r="H15" s="38" t="s">
        <v>60</v>
      </c>
      <c r="I15" s="37" t="s">
        <v>60</v>
      </c>
    </row>
    <row r="16" spans="2:9" x14ac:dyDescent="0.4">
      <c r="C16" t="s">
        <v>16</v>
      </c>
      <c r="D16" s="38">
        <v>2000</v>
      </c>
      <c r="E16" s="37">
        <v>149</v>
      </c>
      <c r="F16" s="38">
        <v>2000</v>
      </c>
      <c r="G16" s="37">
        <v>95</v>
      </c>
      <c r="H16" s="38">
        <v>1000</v>
      </c>
      <c r="I16" s="37">
        <v>29</v>
      </c>
    </row>
    <row r="17" spans="2:9" x14ac:dyDescent="0.4">
      <c r="C17" t="s">
        <v>10</v>
      </c>
      <c r="D17" s="38">
        <v>5000</v>
      </c>
      <c r="E17" s="37">
        <v>29</v>
      </c>
      <c r="F17" s="38">
        <v>5000</v>
      </c>
      <c r="G17" s="37">
        <v>54</v>
      </c>
      <c r="H17" s="38">
        <v>5000</v>
      </c>
      <c r="I17" s="37">
        <v>22</v>
      </c>
    </row>
    <row r="18" spans="2:9" x14ac:dyDescent="0.4">
      <c r="B18" t="s">
        <v>5</v>
      </c>
      <c r="D18" s="38">
        <v>2400</v>
      </c>
      <c r="E18" s="37">
        <v>135</v>
      </c>
      <c r="F18" s="38">
        <v>1200</v>
      </c>
      <c r="G18" s="37">
        <v>16</v>
      </c>
      <c r="H18" s="38">
        <v>5000</v>
      </c>
      <c r="I18" s="37">
        <v>86</v>
      </c>
    </row>
    <row r="19" spans="2:9" x14ac:dyDescent="0.4">
      <c r="C19" t="s">
        <v>7</v>
      </c>
      <c r="D19" s="38">
        <v>2400</v>
      </c>
      <c r="E19" s="37">
        <v>135</v>
      </c>
      <c r="F19" s="38">
        <v>1200</v>
      </c>
      <c r="G19" s="37">
        <v>16</v>
      </c>
      <c r="H19" s="38" t="s">
        <v>60</v>
      </c>
      <c r="I19" s="37" t="s">
        <v>60</v>
      </c>
    </row>
    <row r="20" spans="2:9" x14ac:dyDescent="0.4">
      <c r="C20" t="s">
        <v>10</v>
      </c>
      <c r="D20" s="38" t="s">
        <v>60</v>
      </c>
      <c r="E20" s="37" t="s">
        <v>60</v>
      </c>
      <c r="F20" s="38" t="s">
        <v>60</v>
      </c>
      <c r="G20" s="37" t="s">
        <v>60</v>
      </c>
      <c r="H20" s="38">
        <v>5000</v>
      </c>
      <c r="I20" s="37">
        <v>86</v>
      </c>
    </row>
    <row r="21" spans="2:9" x14ac:dyDescent="0.4">
      <c r="B21" t="s">
        <v>52</v>
      </c>
      <c r="D21" s="38">
        <v>105600</v>
      </c>
      <c r="E21" s="37">
        <v>995</v>
      </c>
      <c r="F21" s="38">
        <v>60400</v>
      </c>
      <c r="G21" s="37">
        <v>577</v>
      </c>
      <c r="H21" s="38">
        <v>41000</v>
      </c>
      <c r="I21" s="37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K8" sqref="K8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39" t="s">
        <v>65</v>
      </c>
      <c r="F5" s="44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39" t="s">
        <v>66</v>
      </c>
      <c r="F7" s="44">
        <f>SUBTOTAL(3,F6:F6)</f>
        <v>1</v>
      </c>
      <c r="G7" s="24"/>
    </row>
    <row r="8" spans="2:7" outlineLevel="1" x14ac:dyDescent="0.4">
      <c r="B8" s="15"/>
      <c r="C8" s="39" t="s">
        <v>61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39" t="s">
        <v>65</v>
      </c>
      <c r="F14" s="44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39" t="s">
        <v>67</v>
      </c>
      <c r="F18" s="44">
        <f>SUBTOTAL(3,F15:F17)</f>
        <v>3</v>
      </c>
      <c r="G18" s="24"/>
    </row>
    <row r="19" spans="2:7" outlineLevel="1" x14ac:dyDescent="0.4">
      <c r="B19" s="15"/>
      <c r="C19" s="39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39" t="s">
        <v>65</v>
      </c>
      <c r="F21" s="44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39" t="s">
        <v>68</v>
      </c>
      <c r="F25" s="44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39" t="s">
        <v>67</v>
      </c>
      <c r="F28" s="44">
        <f>SUBTOTAL(3,F26:F27)</f>
        <v>2</v>
      </c>
      <c r="G28" s="24"/>
    </row>
    <row r="29" spans="2:7" outlineLevel="1" x14ac:dyDescent="0.4">
      <c r="B29" s="15"/>
      <c r="C29" s="39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39" t="s">
        <v>65</v>
      </c>
      <c r="F31" s="44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40"/>
      <c r="C35" s="41"/>
      <c r="D35" s="41"/>
      <c r="E35" s="43" t="s">
        <v>66</v>
      </c>
      <c r="F35" s="45">
        <f>SUBTOTAL(3,F32:F34)</f>
        <v>3</v>
      </c>
      <c r="G35" s="42"/>
    </row>
    <row r="36" spans="2:7" outlineLevel="1" x14ac:dyDescent="0.4">
      <c r="B36" s="40"/>
      <c r="C36" s="43" t="s">
        <v>64</v>
      </c>
      <c r="D36" s="41"/>
      <c r="E36" s="41"/>
      <c r="F36" s="42"/>
      <c r="G36" s="42">
        <f>SUBTOTAL(9,G30:G34)</f>
        <v>223</v>
      </c>
    </row>
    <row r="37" spans="2:7" x14ac:dyDescent="0.4">
      <c r="B37" s="40"/>
      <c r="C37" s="43"/>
      <c r="D37" s="41"/>
      <c r="E37" s="43" t="s">
        <v>69</v>
      </c>
      <c r="F37" s="45">
        <f>SUBTOTAL(3,F3:F34)</f>
        <v>21</v>
      </c>
      <c r="G37" s="42"/>
    </row>
    <row r="38" spans="2:7" x14ac:dyDescent="0.4">
      <c r="B38" s="40"/>
      <c r="C38" s="43" t="s">
        <v>52</v>
      </c>
      <c r="D38" s="41"/>
      <c r="E38" s="41"/>
      <c r="F38" s="42"/>
      <c r="G38" s="42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topLeftCell="A7" workbookViewId="0">
      <selection activeCell="M17" sqref="M17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1" spans="1:2" x14ac:dyDescent="0.4">
      <c r="A1" t="s">
        <v>70</v>
      </c>
    </row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L4" sqref="L4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46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46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46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46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46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46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46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46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46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47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>
      <selection activeCell="M14" sqref="M14"/>
    </sheetView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/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민지 김</cp:lastModifiedBy>
  <dcterms:created xsi:type="dcterms:W3CDTF">2023-08-09T00:13:15Z</dcterms:created>
  <dcterms:modified xsi:type="dcterms:W3CDTF">2024-07-24T08:06:39Z</dcterms:modified>
</cp:coreProperties>
</file>