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성신\Desktop\"/>
    </mc:Choice>
  </mc:AlternateContent>
  <xr:revisionPtr revIDLastSave="0" documentId="8_{3787FD35-1055-497F-93BF-3619F777ACDC}" xr6:coauthVersionLast="47" xr6:coauthVersionMax="47" xr10:uidLastSave="{00000000-0000-0000-0000-000000000000}"/>
  <bookViews>
    <workbookView xWindow="-110" yWindow="-110" windowWidth="19420" windowHeight="10420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4" l="1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G22" i="5"/>
  <c r="D28" i="5"/>
  <c r="D23" i="5"/>
  <c r="D18" i="5"/>
  <c r="D13" i="5"/>
  <c r="D8" i="5"/>
  <c r="D30" i="5" s="1"/>
  <c r="F4" i="8"/>
  <c r="F5" i="8"/>
  <c r="F6" i="8"/>
  <c r="F7" i="8"/>
  <c r="F8" i="8"/>
  <c r="F9" i="8"/>
  <c r="F24" i="5"/>
  <c r="G24" i="5" s="1"/>
  <c r="G27" i="5" s="1"/>
  <c r="F4" i="5"/>
  <c r="G4" i="5" s="1"/>
  <c r="G7" i="5" s="1"/>
  <c r="F14" i="5"/>
  <c r="G14" i="5" s="1"/>
  <c r="G17" i="5" s="1"/>
  <c r="F9" i="5"/>
  <c r="G9" i="5" s="1"/>
  <c r="G12" i="5" s="1"/>
  <c r="F5" i="5"/>
  <c r="G5" i="5" s="1"/>
  <c r="F19" i="5"/>
  <c r="G19" i="5" s="1"/>
  <c r="F25" i="5"/>
  <c r="G25" i="5" s="1"/>
  <c r="F10" i="5"/>
  <c r="G10" i="5"/>
  <c r="F15" i="5"/>
  <c r="G15" i="5" s="1"/>
  <c r="F20" i="5"/>
  <c r="G20" i="5"/>
  <c r="F11" i="5"/>
  <c r="G11" i="5"/>
  <c r="F16" i="5"/>
  <c r="G16" i="5" s="1"/>
  <c r="F6" i="5"/>
  <c r="G6" i="5" s="1"/>
  <c r="F26" i="5"/>
  <c r="G26" i="5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김성신</author>
  </authors>
  <commentList>
    <comment ref="H8" authorId="0" shapeId="0" xr:uid="{DCBE4D45-18F6-485A-8192-E869CA74E350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<sst xmlns="http://schemas.openxmlformats.org/spreadsheetml/2006/main" count="400" uniqueCount="277">
  <si>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</si>
  <si>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</si>
  <si>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</si>
  <si>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</si>
  <si>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</si>
  <si>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</si>
  <si>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</si>
  <si>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</si>
  <si>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</si>
  <si>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</si>
  <si>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</si>
  <si>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</si>
  <si>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</si>
  <si>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</si>
  <si>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</si>
  <si>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</si>
  <si>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</si>
  <si>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</si>
  <si>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</si>
  <si>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</si>
  <si>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</si>
  <si>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</si>
  <si>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</si>
  <si>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</si>
  <si>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</si>
  <si>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</si>
  <si>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</si>
  <si>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</si>
  <si>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</si>
  <si>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</si>
  <si>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</si>
  <si>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</si>
  <si>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</si>
  <si>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</si>
  <si>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</si>
  <si>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</si>
  <si>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</si>
  <si>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</si>
  <si>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</si>
  <si>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</si>
  <si>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</si>
  <si>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</si>
  <si>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</si>
  <si>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</si>
  <si>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</si>
  <si>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</si>
  <si>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</si>
  <si>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</si>
  <si>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</si>
  <si>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</si>
  <si>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</si>
  <si>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</si>
  <si>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</si>
  <si>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</si>
  <si>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</si>
  <si>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</si>
  <si>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</si>
  <si>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</si>
  <si>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</si>
  <si>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</si>
  <si>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</si>
  <si>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</si>
  <si>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</si>
  <si>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</si>
  <si>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</si>
  <si>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</si>
  <si>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</si>
  <si>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</si>
  <si>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</si>
  <si>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</si>
  <si>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</si>
  <si>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</si>
  <si>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</si>
  <si>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</si>
  <si>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</si>
  <si>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</si>
  <si>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</si>
  <si>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</si>
  <si>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</si>
  <si>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</si>
  <si>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</si>
  <si>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</si>
  <si>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</si>
  <si>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</si>
  <si>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</si>
  <si>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</si>
  <si>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</si>
  <si>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</si>
  <si>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</si>
  <si>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</si>
  <si>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</si>
  <si>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</si>
  <si>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</si>
  <si>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</si>
  <si>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</si>
  <si>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</si>
  <si>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</si>
  <si>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</si>
  <si>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</si>
  <si>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</si>
  <si>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</si>
  <si>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</si>
  <si>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</si>
  <si>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</si>
  <si>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</si>
  <si>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</si>
  <si>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</si>
  <si>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</si>
  <si>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</si>
  <si>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</si>
  <si>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</si>
  <si>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</si>
  <si>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</si>
  <si>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</si>
  <si>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</si>
  <si>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</si>
  <si>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</si>
  <si>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</si>
  <si>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</si>
  <si>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</si>
  <si>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</si>
  <si>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</si>
  <si>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</si>
  <si>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</si>
  <si>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</si>
  <si>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</si>
  <si>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</si>
  <si>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</si>
  <si>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</si>
  <si>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</si>
  <si>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</si>
  <si>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</si>
  <si>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</si>
  <si>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</si>
  <si>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</si>
  <si>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</si>
  <si>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</si>
  <si>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</si>
  <si>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</si>
  <si>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</si>
  <si>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</si>
  <si>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</si>
  <si>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</si>
  <si>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</si>
  <si>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</si>
  <si>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</si>
  <si>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</si>
  <si>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</si>
  <si>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</si>
  <si>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</si>
  <si>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</si>
  <si>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</si>
  <si>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</si>
  <si>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</si>
  <si>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</si>
  <si>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</si>
  <si>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</si>
  <si>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</si>
  <si>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</si>
  <si>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</si>
  <si>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</si>
  <si>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</si>
  <si>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</si>
  <si>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</si>
  <si>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</si>
  <si>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</si>
  <si>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</si>
  <si>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</si>
  <si>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</si>
  <si>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</si>
  <si>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</si>
  <si>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</si>
  <si>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</si>
  <si>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</si>
  <si>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</si>
  <si>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</si>
  <si>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</si>
  <si>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</si>
  <si>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</si>
  <si>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</si>
  <si>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</si>
  <si>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</si>
  <si>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</si>
  <si>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</si>
  <si>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</si>
  <si>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</si>
  <si>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</si>
  <si>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</si>
  <si>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</si>
  <si>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</si>
  <si>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</si>
  <si>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</si>
  <si>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</si>
  <si>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</si>
  <si>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</si>
  <si>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</si>
  <si>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</si>
  <si>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</si>
  <si>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</si>
  <si>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</si>
  <si>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</si>
  <si>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</si>
  <si>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</si>
  <si>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</si>
  <si>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</si>
  <si>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</si>
  <si>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</si>
  <si>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</si>
  <si>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</si>
  <si>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</si>
  <si>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</si>
  <si>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</si>
  <si>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</si>
  <si>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</si>
  <si>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</si>
  <si>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</si>
  <si>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</si>
  <si>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</si>
  <si>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</si>
  <si>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</si>
  <si>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</si>
  <si>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</si>
  <si>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</si>
  <si>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</si>
  <si>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</si>
  <si>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</si>
  <si>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</si>
  <si>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</si>
  <si>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</si>
  <si>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</si>
  <si>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</si>
  <si>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</si>
  <si>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</si>
  <si>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</si>
  <si>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</si>
  <si>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</si>
  <si>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</si>
  <si>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</si>
  <si>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</si>
  <si>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</si>
  <si>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</si>
  <si>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</si>
  <si>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</si>
  <si>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</si>
  <si>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</si>
  <si>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</si>
  <si>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</si>
  <si>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</si>
  <si>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</si>
  <si>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</si>
  <si>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</si>
  <si>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</si>
  <si>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</si>
  <si>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</si>
  <si>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</si>
  <si>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</si>
  <si>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</si>
  <si>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</si>
  <si>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</si>
  <si>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</si>
  <si>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</si>
  <si>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</si>
  <si>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</si>
  <si>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</si>
  <si>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</si>
  <si>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</si>
  <si>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</si>
  <si>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</si>
  <si>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</si>
  <si>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</si>
  <si>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</si>
  <si>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</si>
  <si>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</si>
  <si>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</si>
  <si>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</si>
  <si>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</si>
  <si>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&gt;=2600000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</si>
</sst>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9" fontId="0" fillId="0" borderId="1" xfId="0" applyNumberFormat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1B-47C3-A1A2-2426503A3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endParaRPr lang="ko-KR" altLang="en-US"/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C00790D-735E-234B-A01B-D66FEF4F2985}"/>
            </a:ext>
          </a:extLst>
        </xdr:cNvPr>
        <xdr:cNvSpPr/>
      </xdr:nvSpPr>
      <xdr:spPr>
        <a:xfrm>
          <a:off x="528320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성신" refreshedDate="45531.503687152777" createdVersion="8" refreshedVersion="8" minRefreshableVersion="3" recordCount="10" xr:uid="{49AFFAAB-FE17-4DDF-A973-548CCDE48581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3-02-07T00:00:00" maxDate="2023-03-24T00:00:00" count="10">
        <d v="2023-02-07T00:00:00"/>
        <d v="2023-02-10T00:00:00"/>
        <d v="2023-02-24T00:00:00"/>
        <d v="2023-03-03T00:00:00"/>
        <d v="2023-03-07T00:00:00"/>
        <d v="2023-03-10T00:00:00"/>
        <d v="2023-03-15T00:00:00"/>
        <d v="2023-03-17T00:00:00"/>
        <d v="2023-03-22T00:00:00"/>
        <d v="2023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3-02-07T00:00:00" endDate="2023-03-24T00:00:00"/>
        <groupItems count="14">
          <s v="&lt;2023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F3594A-1DAA-4796-AC5E-5FFE804C7E03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E23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" x14ac:dyDescent="0.45"/>
  <cols>
    <col min="2" max="2" width="11.08203125" bestFit="1" customWidth="1"/>
    <col min="3" max="3" width="11.75" bestFit="1" customWidth="1"/>
    <col min="5" max="5" width="9.33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2"/>
      <c r="C4" s="1"/>
      <c r="D4" s="1"/>
      <c r="E4" s="3"/>
      <c r="F4" s="1"/>
    </row>
    <row r="5" spans="1:6" x14ac:dyDescent="0.45">
      <c r="A5" s="1"/>
      <c r="B5" s="2"/>
      <c r="C5" s="1"/>
      <c r="D5" s="1"/>
      <c r="E5" s="3"/>
      <c r="F5" s="1"/>
    </row>
    <row r="6" spans="1:6" x14ac:dyDescent="0.45">
      <c r="A6" s="1"/>
      <c r="B6" s="2"/>
      <c r="C6" s="1"/>
      <c r="D6" s="1"/>
      <c r="E6" s="3"/>
      <c r="F6" s="1"/>
    </row>
    <row r="7" spans="1:6" x14ac:dyDescent="0.45">
      <c r="A7" s="1"/>
      <c r="B7" s="2"/>
      <c r="C7" s="1"/>
      <c r="D7" s="1"/>
      <c r="E7" s="3"/>
      <c r="F7" s="1"/>
    </row>
    <row r="8" spans="1:6" x14ac:dyDescent="0.45">
      <c r="A8" s="1"/>
      <c r="B8" s="2"/>
      <c r="C8" s="1"/>
      <c r="D8" s="1"/>
      <c r="E8" s="3"/>
      <c r="F8" s="1"/>
    </row>
    <row r="9" spans="1:6" x14ac:dyDescent="0.45">
      <c r="A9" s="1"/>
      <c r="B9" s="2"/>
      <c r="C9" s="1"/>
      <c r="D9" s="1"/>
      <c r="E9" s="3"/>
      <c r="F9" s="1"/>
    </row>
    <row r="10" spans="1:6" x14ac:dyDescent="0.45">
      <c r="A10" s="1"/>
      <c r="B10" s="2"/>
      <c r="C10" s="1"/>
      <c r="D10" s="1"/>
      <c r="E10" s="3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K8" sqref="K8"/>
    </sheetView>
  </sheetViews>
  <sheetFormatPr defaultRowHeight="17" x14ac:dyDescent="0.45"/>
  <cols>
    <col min="1" max="1" width="10.4140625" bestFit="1" customWidth="1"/>
    <col min="3" max="3" width="10.4140625" bestFit="1" customWidth="1"/>
    <col min="6" max="6" width="11.33203125" bestFit="1" customWidth="1"/>
    <col min="7" max="8" width="10.25" bestFit="1" customWidth="1"/>
  </cols>
  <sheetData>
    <row r="1" spans="1:8" ht="21" x14ac:dyDescent="0.45">
      <c r="A1" s="27" t="s">
        <v>120</v>
      </c>
      <c r="B1" s="27"/>
      <c r="C1" s="27"/>
      <c r="D1" s="27"/>
      <c r="E1" s="27"/>
      <c r="F1" s="27"/>
      <c r="G1" s="27"/>
      <c r="H1" s="27"/>
    </row>
    <row r="2" spans="1:8" ht="17.5" thickBot="1" x14ac:dyDescent="0.5"/>
    <row r="3" spans="1:8" x14ac:dyDescent="0.45">
      <c r="A3" s="29" t="s">
        <v>2</v>
      </c>
      <c r="B3" s="30" t="s">
        <v>121</v>
      </c>
      <c r="C3" s="30" t="s">
        <v>122</v>
      </c>
      <c r="D3" s="30" t="s">
        <v>123</v>
      </c>
      <c r="E3" s="30" t="s">
        <v>124</v>
      </c>
      <c r="F3" s="30" t="s">
        <v>125</v>
      </c>
      <c r="G3" s="30" t="s">
        <v>126</v>
      </c>
      <c r="H3" s="31" t="s">
        <v>127</v>
      </c>
    </row>
    <row r="4" spans="1:8" x14ac:dyDescent="0.45">
      <c r="A4" s="32" t="s">
        <v>128</v>
      </c>
      <c r="B4" s="28">
        <v>160</v>
      </c>
      <c r="C4" s="7">
        <v>16</v>
      </c>
      <c r="D4" s="7">
        <v>200</v>
      </c>
      <c r="E4" s="7">
        <v>186</v>
      </c>
      <c r="F4" s="28">
        <v>29760</v>
      </c>
      <c r="G4" s="28">
        <v>3274</v>
      </c>
      <c r="H4" s="33">
        <v>26486</v>
      </c>
    </row>
    <row r="5" spans="1:8" x14ac:dyDescent="0.45">
      <c r="A5" s="32" t="s">
        <v>129</v>
      </c>
      <c r="B5" s="28">
        <v>300</v>
      </c>
      <c r="C5" s="7">
        <v>9</v>
      </c>
      <c r="D5" s="7">
        <v>250</v>
      </c>
      <c r="E5" s="7">
        <v>204</v>
      </c>
      <c r="F5" s="28">
        <v>61200</v>
      </c>
      <c r="G5" s="28">
        <v>6732</v>
      </c>
      <c r="H5" s="33">
        <v>54468</v>
      </c>
    </row>
    <row r="6" spans="1:8" x14ac:dyDescent="0.45">
      <c r="A6" s="32" t="s">
        <v>130</v>
      </c>
      <c r="B6" s="28">
        <v>30</v>
      </c>
      <c r="C6" s="7">
        <v>15</v>
      </c>
      <c r="D6" s="7">
        <v>300</v>
      </c>
      <c r="E6" s="7">
        <v>292</v>
      </c>
      <c r="F6" s="28">
        <v>8760</v>
      </c>
      <c r="G6" s="28">
        <v>964</v>
      </c>
      <c r="H6" s="33">
        <v>7796</v>
      </c>
    </row>
    <row r="7" spans="1:8" x14ac:dyDescent="0.45">
      <c r="A7" s="32" t="s">
        <v>131</v>
      </c>
      <c r="B7" s="28">
        <v>25</v>
      </c>
      <c r="C7" s="7">
        <v>11</v>
      </c>
      <c r="D7" s="7">
        <v>300</v>
      </c>
      <c r="E7" s="7">
        <v>211</v>
      </c>
      <c r="F7" s="28">
        <v>5275</v>
      </c>
      <c r="G7" s="28">
        <v>580</v>
      </c>
      <c r="H7" s="33">
        <v>4695</v>
      </c>
    </row>
    <row r="8" spans="1:8" x14ac:dyDescent="0.45">
      <c r="A8" s="32" t="s">
        <v>132</v>
      </c>
      <c r="B8" s="28">
        <v>400</v>
      </c>
      <c r="C8" s="7">
        <v>9</v>
      </c>
      <c r="D8" s="7">
        <v>250</v>
      </c>
      <c r="E8" s="7">
        <v>253</v>
      </c>
      <c r="F8" s="28">
        <v>101200</v>
      </c>
      <c r="G8" s="28">
        <v>11132</v>
      </c>
      <c r="H8" s="33">
        <v>90068</v>
      </c>
    </row>
    <row r="9" spans="1:8" x14ac:dyDescent="0.45">
      <c r="A9" s="32" t="s">
        <v>133</v>
      </c>
      <c r="B9" s="28">
        <v>100</v>
      </c>
      <c r="C9" s="7">
        <v>20</v>
      </c>
      <c r="D9" s="7">
        <v>150</v>
      </c>
      <c r="E9" s="7">
        <v>135</v>
      </c>
      <c r="F9" s="28">
        <v>13500</v>
      </c>
      <c r="G9" s="28">
        <v>1485</v>
      </c>
      <c r="H9" s="33">
        <v>12015</v>
      </c>
    </row>
    <row r="10" spans="1:8" x14ac:dyDescent="0.45">
      <c r="A10" s="32" t="s">
        <v>134</v>
      </c>
      <c r="B10" s="28">
        <v>80</v>
      </c>
      <c r="C10" s="7">
        <v>21</v>
      </c>
      <c r="D10" s="7">
        <v>300</v>
      </c>
      <c r="E10" s="7">
        <v>288</v>
      </c>
      <c r="F10" s="28">
        <v>23040</v>
      </c>
      <c r="G10" s="28">
        <v>2534</v>
      </c>
      <c r="H10" s="33">
        <v>20506</v>
      </c>
    </row>
    <row r="11" spans="1:8" x14ac:dyDescent="0.45">
      <c r="A11" s="32" t="s">
        <v>135</v>
      </c>
      <c r="B11" s="28">
        <v>75</v>
      </c>
      <c r="C11" s="7">
        <v>11</v>
      </c>
      <c r="D11" s="7">
        <v>150</v>
      </c>
      <c r="E11" s="7">
        <v>120</v>
      </c>
      <c r="F11" s="28">
        <v>9000</v>
      </c>
      <c r="G11" s="28">
        <v>990</v>
      </c>
      <c r="H11" s="33">
        <v>8010</v>
      </c>
    </row>
    <row r="12" spans="1:8" x14ac:dyDescent="0.45">
      <c r="A12" s="32" t="s">
        <v>136</v>
      </c>
      <c r="B12" s="28">
        <v>60</v>
      </c>
      <c r="C12" s="7">
        <v>20</v>
      </c>
      <c r="D12" s="7">
        <v>150</v>
      </c>
      <c r="E12" s="7">
        <v>162</v>
      </c>
      <c r="F12" s="28">
        <v>9720</v>
      </c>
      <c r="G12" s="28">
        <v>1069</v>
      </c>
      <c r="H12" s="33">
        <v>8651</v>
      </c>
    </row>
    <row r="13" spans="1:8" x14ac:dyDescent="0.45">
      <c r="A13" s="32" t="s">
        <v>137</v>
      </c>
      <c r="B13" s="28">
        <v>200</v>
      </c>
      <c r="C13" s="7">
        <v>19</v>
      </c>
      <c r="D13" s="7">
        <v>200</v>
      </c>
      <c r="E13" s="7">
        <v>201</v>
      </c>
      <c r="F13" s="28">
        <v>40200</v>
      </c>
      <c r="G13" s="28">
        <v>4422</v>
      </c>
      <c r="H13" s="33">
        <v>35778</v>
      </c>
    </row>
    <row r="14" spans="1:8" x14ac:dyDescent="0.45">
      <c r="A14" s="32" t="s">
        <v>138</v>
      </c>
      <c r="B14" s="28">
        <v>120</v>
      </c>
      <c r="C14" s="7">
        <v>17</v>
      </c>
      <c r="D14" s="7">
        <v>150</v>
      </c>
      <c r="E14" s="7">
        <v>138</v>
      </c>
      <c r="F14" s="28">
        <v>16560</v>
      </c>
      <c r="G14" s="28">
        <v>1822</v>
      </c>
      <c r="H14" s="33">
        <v>14738</v>
      </c>
    </row>
    <row r="15" spans="1:8" ht="17.5" thickBot="1" x14ac:dyDescent="0.5">
      <c r="A15" s="34" t="s">
        <v>139</v>
      </c>
      <c r="B15" s="35">
        <v>320</v>
      </c>
      <c r="C15" s="36">
        <v>8</v>
      </c>
      <c r="D15" s="36">
        <v>200</v>
      </c>
      <c r="E15" s="36">
        <v>199</v>
      </c>
      <c r="F15" s="35">
        <v>63680</v>
      </c>
      <c r="G15" s="35">
        <v>7005</v>
      </c>
      <c r="H15" s="37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9" zoomScale="70" zoomScaleNormal="70" workbookViewId="0">
      <selection activeCell="D9" sqref="D9"/>
    </sheetView>
  </sheetViews>
  <sheetFormatPr defaultRowHeight="17" x14ac:dyDescent="0.45"/>
  <cols>
    <col min="4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13" t="s">
        <v>140</v>
      </c>
      <c r="B1" s="13"/>
      <c r="C1" s="13"/>
      <c r="D1" s="13"/>
      <c r="E1" s="13"/>
      <c r="F1" s="13"/>
      <c r="G1" s="13"/>
    </row>
    <row r="3" spans="1:7" x14ac:dyDescent="0.45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5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5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5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5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5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5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5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5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5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5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5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5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5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5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5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5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5">
      <c r="A22" s="7" t="s">
        <v>143</v>
      </c>
      <c r="B22" s="7" t="s">
        <v>146</v>
      </c>
    </row>
    <row r="23" spans="1:7" x14ac:dyDescent="0.45">
      <c r="A23" s="7" t="s">
        <v>153</v>
      </c>
      <c r="B23" s="38" t="s">
        <v>276</v>
      </c>
    </row>
    <row r="26" spans="1:7" x14ac:dyDescent="0.45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5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5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abSelected="1" topLeftCell="A27" workbookViewId="0">
      <selection activeCell="I37" sqref="I37"/>
    </sheetView>
  </sheetViews>
  <sheetFormatPr defaultRowHeight="17" x14ac:dyDescent="0.45"/>
  <cols>
    <col min="7" max="7" width="3.58203125" customWidth="1"/>
    <col min="10" max="10" width="10.4140625" bestFit="1" customWidth="1"/>
    <col min="12" max="12" width="10.4140625" bestFit="1" customWidth="1"/>
  </cols>
  <sheetData>
    <row r="1" spans="1:12" x14ac:dyDescent="0.45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5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5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HLOOKUP(LEFT(I3,1),$I$15:$L$16,2,0)</f>
        <v>오피스텔</v>
      </c>
    </row>
    <row r="4" spans="1:12" x14ac:dyDescent="0.45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HLOOKUP(LEFT(I4,1),$I$15:$L$16,2,0)</f>
        <v>빌라</v>
      </c>
    </row>
    <row r="5" spans="1:12" x14ac:dyDescent="0.45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5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5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5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5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5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5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5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5">
      <c r="A14" s="5" t="s">
        <v>46</v>
      </c>
      <c r="B14" s="6" t="s">
        <v>47</v>
      </c>
      <c r="H14" t="s">
        <v>65</v>
      </c>
    </row>
    <row r="15" spans="1:12" x14ac:dyDescent="0.45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5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5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5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5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5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5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5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5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5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5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5">
      <c r="C26" s="7" t="s">
        <v>1</v>
      </c>
      <c r="D26" s="16" t="s">
        <v>83</v>
      </c>
      <c r="E26" s="17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5">
      <c r="C27" s="7" t="s">
        <v>4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5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5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5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5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CHOOSE(MID(D31,8,1),"남","여","남","여")</f>
        <v>남</v>
      </c>
    </row>
    <row r="32" spans="1:13" x14ac:dyDescent="0.45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CHOOSE(MID(D32,8,1),"남","여","남","여")</f>
        <v>여</v>
      </c>
      <c r="K32" s="16" t="s">
        <v>84</v>
      </c>
      <c r="L32" s="17"/>
      <c r="M32" s="7" t="str">
        <f>COUNTIFS(I20:I30,"남자",M20:M30,"합격")&amp;"명"</f>
        <v>4명</v>
      </c>
    </row>
    <row r="33" spans="1:6" x14ac:dyDescent="0.45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</v>
      </c>
    </row>
    <row r="34" spans="1:6" x14ac:dyDescent="0.45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</v>
      </c>
    </row>
    <row r="35" spans="1:6" x14ac:dyDescent="0.45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</v>
      </c>
    </row>
    <row r="36" spans="1:6" x14ac:dyDescent="0.45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</v>
      </c>
    </row>
    <row r="37" spans="1:6" x14ac:dyDescent="0.45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</v>
      </c>
    </row>
    <row r="38" spans="1:6" x14ac:dyDescent="0.45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55" zoomScaleNormal="55" workbookViewId="0">
      <selection activeCell="R25" sqref="R25"/>
    </sheetView>
  </sheetViews>
  <sheetFormatPr defaultRowHeight="17" outlineLevelRow="3" x14ac:dyDescent="0.45"/>
  <cols>
    <col min="1" max="1" width="9.25" bestFit="1" customWidth="1"/>
    <col min="2" max="2" width="14.33203125" bestFit="1" customWidth="1"/>
    <col min="3" max="4" width="8.6640625" customWidth="1"/>
    <col min="5" max="6" width="10.58203125" bestFit="1" customWidth="1"/>
    <col min="7" max="7" width="11.6640625" bestFit="1" customWidth="1"/>
  </cols>
  <sheetData>
    <row r="1" spans="1:7" ht="21" x14ac:dyDescent="0.45">
      <c r="A1" s="13" t="s">
        <v>171</v>
      </c>
      <c r="B1" s="13"/>
      <c r="C1" s="13"/>
      <c r="D1" s="13"/>
      <c r="E1" s="13"/>
      <c r="F1" s="13"/>
      <c r="G1" s="13"/>
    </row>
    <row r="3" spans="1:7" x14ac:dyDescent="0.45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5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5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5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5">
      <c r="A7" s="18" t="s">
        <v>262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5">
      <c r="A8" s="18" t="s">
        <v>256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5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5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5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5">
      <c r="A12" s="18" t="s">
        <v>263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5">
      <c r="A13" s="18" t="s">
        <v>257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5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5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5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5">
      <c r="A17" s="18" t="s">
        <v>264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5">
      <c r="A18" s="18" t="s">
        <v>258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5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5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5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5">
      <c r="A22" s="18" t="s">
        <v>265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5">
      <c r="A23" s="18" t="s">
        <v>259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5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5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5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5">
      <c r="A27" s="21" t="s">
        <v>266</v>
      </c>
      <c r="B27" s="19"/>
      <c r="C27" s="20"/>
      <c r="D27" s="20"/>
      <c r="E27" s="20"/>
      <c r="F27" s="20"/>
      <c r="G27" s="20">
        <f>SUBTOTAL(1,G24:G26)</f>
        <v>19075333.333333332</v>
      </c>
    </row>
    <row r="28" spans="1:7" outlineLevel="1" x14ac:dyDescent="0.45">
      <c r="A28" s="21" t="s">
        <v>260</v>
      </c>
      <c r="B28" s="19"/>
      <c r="C28" s="20"/>
      <c r="D28" s="20">
        <f>SUBTOTAL(4,D24:D26)</f>
        <v>1793</v>
      </c>
      <c r="E28" s="20"/>
      <c r="F28" s="20"/>
      <c r="G28" s="20"/>
    </row>
    <row r="29" spans="1:7" x14ac:dyDescent="0.45">
      <c r="A29" s="21" t="s">
        <v>267</v>
      </c>
      <c r="B29" s="19"/>
      <c r="C29" s="20"/>
      <c r="D29" s="20"/>
      <c r="E29" s="20"/>
      <c r="F29" s="20"/>
      <c r="G29" s="20">
        <f>SUBTOTAL(1,G4:G26)</f>
        <v>28250933.333333332</v>
      </c>
    </row>
    <row r="30" spans="1:7" x14ac:dyDescent="0.45">
      <c r="A30" s="21" t="s">
        <v>261</v>
      </c>
      <c r="B30" s="19"/>
      <c r="C30" s="20"/>
      <c r="D30" s="20">
        <f>SUBTOTAL(4,D4:D26)</f>
        <v>2571</v>
      </c>
      <c r="E30" s="20"/>
      <c r="F30" s="20"/>
      <c r="G30" s="20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3"/>
  <sheetViews>
    <sheetView topLeftCell="A10" workbookViewId="0">
      <selection activeCell="F21" sqref="F21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7.1640625" bestFit="1" customWidth="1"/>
    <col min="7" max="7" width="19.1640625" bestFit="1" customWidth="1"/>
    <col min="8" max="11" width="8.9140625" bestFit="1" customWidth="1"/>
    <col min="12" max="12" width="6.83203125" bestFit="1" customWidth="1"/>
  </cols>
  <sheetData>
    <row r="1" spans="1:8" ht="21" x14ac:dyDescent="0.45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45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5">
      <c r="A4" s="7" t="s">
        <v>206</v>
      </c>
      <c r="B4" s="11">
        <v>44964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5">
      <c r="A5" s="7" t="s">
        <v>208</v>
      </c>
      <c r="B5" s="11">
        <v>44967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5">
      <c r="A6" s="7" t="s">
        <v>210</v>
      </c>
      <c r="B6" s="11">
        <v>44981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5">
      <c r="A7" s="7" t="s">
        <v>212</v>
      </c>
      <c r="B7" s="11">
        <v>44988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5">
      <c r="A8" s="7" t="s">
        <v>213</v>
      </c>
      <c r="B8" s="11">
        <v>44992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5">
      <c r="A9" s="7" t="s">
        <v>214</v>
      </c>
      <c r="B9" s="11">
        <v>44995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5">
      <c r="A10" s="7" t="s">
        <v>215</v>
      </c>
      <c r="B10" s="11">
        <v>45000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5">
      <c r="A11" s="7" t="s">
        <v>217</v>
      </c>
      <c r="B11" s="11">
        <v>45002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5">
      <c r="A12" s="7" t="s">
        <v>218</v>
      </c>
      <c r="B12" s="11">
        <v>45007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5">
      <c r="A13" s="7" t="s">
        <v>219</v>
      </c>
      <c r="B13" s="11">
        <v>45008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4" spans="1:8" x14ac:dyDescent="0.45">
      <c r="A14" s="22" t="s">
        <v>198</v>
      </c>
      <c r="B14" t="s">
        <v>268</v>
      </c>
    </row>
    <row r="16" spans="1:8" x14ac:dyDescent="0.45">
      <c r="B16" s="22" t="s">
        <v>271</v>
      </c>
    </row>
    <row r="17" spans="1:5" x14ac:dyDescent="0.45">
      <c r="B17" t="s">
        <v>272</v>
      </c>
      <c r="D17" t="s">
        <v>273</v>
      </c>
    </row>
    <row r="18" spans="1:5" x14ac:dyDescent="0.45">
      <c r="A18" s="22" t="s">
        <v>269</v>
      </c>
      <c r="B18" t="s">
        <v>274</v>
      </c>
      <c r="C18" t="s">
        <v>275</v>
      </c>
      <c r="D18" t="s">
        <v>274</v>
      </c>
      <c r="E18" t="s">
        <v>275</v>
      </c>
    </row>
    <row r="19" spans="1:5" x14ac:dyDescent="0.45">
      <c r="A19" s="23" t="s">
        <v>207</v>
      </c>
      <c r="B19" s="24">
        <v>36000</v>
      </c>
      <c r="C19" s="24">
        <v>39700</v>
      </c>
      <c r="D19" s="24">
        <v>36000</v>
      </c>
      <c r="E19" s="24">
        <v>39700</v>
      </c>
    </row>
    <row r="20" spans="1:5" x14ac:dyDescent="0.45">
      <c r="A20" s="23" t="s">
        <v>211</v>
      </c>
      <c r="B20" s="24">
        <v>100000</v>
      </c>
      <c r="C20" s="24">
        <v>103500</v>
      </c>
      <c r="D20" s="24">
        <v>100000</v>
      </c>
      <c r="E20" s="24">
        <v>103500</v>
      </c>
    </row>
    <row r="21" spans="1:5" x14ac:dyDescent="0.45">
      <c r="A21" s="23" t="s">
        <v>209</v>
      </c>
      <c r="B21" s="24">
        <v>70000</v>
      </c>
      <c r="C21" s="24">
        <v>73500</v>
      </c>
      <c r="D21" s="24">
        <v>70000</v>
      </c>
      <c r="E21" s="24">
        <v>74500</v>
      </c>
    </row>
    <row r="22" spans="1:5" x14ac:dyDescent="0.45">
      <c r="A22" s="23" t="s">
        <v>216</v>
      </c>
      <c r="B22" s="24"/>
      <c r="C22" s="24"/>
      <c r="D22" s="24">
        <v>20000</v>
      </c>
      <c r="E22" s="24">
        <v>22700</v>
      </c>
    </row>
    <row r="23" spans="1:5" x14ac:dyDescent="0.45">
      <c r="A23" s="23" t="s">
        <v>270</v>
      </c>
      <c r="B23" s="24">
        <v>68666.666666666672</v>
      </c>
      <c r="C23" s="24">
        <v>72233.333333333328</v>
      </c>
      <c r="D23" s="24">
        <v>50285.714285714283</v>
      </c>
      <c r="E23" s="24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M9" sqref="M9"/>
    </sheetView>
  </sheetViews>
  <sheetFormatPr defaultRowHeight="17" x14ac:dyDescent="0.45"/>
  <sheetData>
    <row r="1" spans="1:7" ht="21" x14ac:dyDescent="0.45">
      <c r="A1" s="13" t="s">
        <v>220</v>
      </c>
      <c r="B1" s="13"/>
      <c r="C1" s="13"/>
      <c r="D1" s="13"/>
      <c r="E1" s="13"/>
      <c r="F1" s="13"/>
      <c r="G1" s="13"/>
    </row>
    <row r="3" spans="1:7" x14ac:dyDescent="0.45">
      <c r="A3" s="25" t="s">
        <v>221</v>
      </c>
      <c r="B3" s="26" t="s">
        <v>222</v>
      </c>
      <c r="C3" s="26" t="s">
        <v>223</v>
      </c>
      <c r="D3" s="26" t="s">
        <v>224</v>
      </c>
      <c r="E3" s="26" t="s">
        <v>225</v>
      </c>
      <c r="F3" s="26" t="s">
        <v>226</v>
      </c>
      <c r="G3" s="26" t="s">
        <v>13</v>
      </c>
    </row>
    <row r="4" spans="1:7" x14ac:dyDescent="0.45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5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5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5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5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5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5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5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5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5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4" zoomScale="70" zoomScaleNormal="70" workbookViewId="0">
      <selection activeCell="K13" sqref="K13"/>
    </sheetView>
  </sheetViews>
  <sheetFormatPr defaultRowHeight="17" x14ac:dyDescent="0.45"/>
  <sheetData>
    <row r="1" spans="1:6" ht="21" x14ac:dyDescent="0.45">
      <c r="A1" s="13" t="s">
        <v>237</v>
      </c>
      <c r="B1" s="13"/>
      <c r="C1" s="13"/>
      <c r="D1" s="13"/>
      <c r="E1" s="13"/>
      <c r="F1" s="13"/>
    </row>
    <row r="3" spans="1:6" x14ac:dyDescent="0.45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5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5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5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5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5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5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성신 김</cp:lastModifiedBy>
  <dcterms:created xsi:type="dcterms:W3CDTF">2023-04-27T08:01:32Z</dcterms:created>
  <dcterms:modified xsi:type="dcterms:W3CDTF">2024-08-27T03:40:45Z</dcterms:modified>
</cp:coreProperties>
</file>