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hb80\OneDrive\Desktop\컴활2급실기\2026_컴활2급_실기_총정리(20250916)\2026컴활2급실기_총정리\기출\"/>
    </mc:Choice>
  </mc:AlternateContent>
  <xr:revisionPtr revIDLastSave="0" documentId="13_ncr:1_{837A9DE5-BBB2-4607-B83C-EDDAC7583A4D}" xr6:coauthVersionLast="47" xr6:coauthVersionMax="47" xr10:uidLastSave="{00000000-0000-0000-0000-000000000000}"/>
  <bookViews>
    <workbookView xWindow="-110" yWindow="-110" windowWidth="25820" windowHeight="1550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13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11" i="12"/>
  <c r="E28" i="12"/>
  <c r="E29" i="12"/>
  <c r="E30" i="12"/>
  <c r="E31" i="12"/>
  <c r="E32" i="12"/>
  <c r="E33" i="12"/>
  <c r="E34" i="12"/>
  <c r="E35" i="12"/>
  <c r="E27" i="12"/>
  <c r="L4" i="12"/>
  <c r="L5" i="12"/>
  <c r="L6" i="12"/>
  <c r="L7" i="12"/>
  <c r="L8" i="12"/>
  <c r="L9" i="12"/>
  <c r="L10" i="12"/>
  <c r="L11" i="12"/>
  <c r="L3" i="12"/>
  <c r="C16" i="12" l="1"/>
  <c r="C17" i="12"/>
  <c r="C18" i="12"/>
  <c r="C19" i="12"/>
  <c r="C20" i="12"/>
  <c r="C21" i="12"/>
  <c r="C22" i="12"/>
  <c r="C23" i="12"/>
  <c r="C15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<sst xmlns="http://schemas.openxmlformats.org/spreadsheetml/2006/main" count="331" uniqueCount="261">
  <si>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</si>
  <si>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</si>
  <si>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</si>
  <si>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</si>
  <si>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</si>
  <si>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</si>
  <si>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</si>
  <si>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</si>
  <si>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</si>
  <si>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</si>
  <si>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</si>
  <si>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</si>
  <si>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</si>
  <si>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</si>
  <si>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</si>
  <si>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</si>
  <si>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</si>
  <si>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</si>
  <si>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</si>
  <si>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</si>
  <si>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</si>
  <si>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</si>
  <si>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</si>
  <si>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</si>
  <si>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</si>
  <si>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</si>
  <si>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</si>
  <si>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</si>
  <si>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</si>
  <si>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</si>
  <si>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</si>
  <si>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</si>
  <si>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</si>
  <si>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</si>
  <si>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</si>
  <si>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</si>
  <si>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</si>
  <si>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</si>
  <si>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</si>
  <si>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</si>
  <si>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</si>
  <si>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</si>
  <si>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</si>
  <si>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</si>
  <si>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</si>
  <si>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</si>
  <si>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</si>
  <si>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</si>
  <si>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</si>
  <si>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</si>
  <si>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</si>
  <si>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</si>
  <si>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</si>
  <si>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</si>
  <si>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</si>
  <si>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</si>
  <si>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</si>
  <si>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</si>
  <si>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</si>
  <si>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</si>
  <si>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</si>
  <si>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</si>
  <si>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</si>
  <si>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</si>
  <si>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</si>
  <si>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</si>
  <si>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</si>
  <si>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</si>
  <si>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</si>
  <si>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</si>
  <si>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</si>
  <si>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</si>
  <si>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</si>
  <si>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</si>
  <si>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</si>
  <si>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</si>
  <si>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</si>
  <si>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</si>
  <si>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</si>
  <si>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</si>
  <si>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</si>
  <si>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</si>
  <si>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</si>
  <si>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</si>
  <si>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</si>
  <si>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</si>
  <si>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</si>
  <si>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</si>
  <si>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</si>
  <si>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</si>
  <si>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</si>
  <si>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</si>
  <si>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</si>
  <si>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</si>
  <si>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</si>
  <si>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</si>
  <si>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</si>
  <si>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</si>
  <si>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</si>
  <si>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</si>
  <si>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</si>
  <si>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</si>
  <si>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</si>
  <si>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</si>
  <si>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</si>
  <si>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</si>
  <si>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</si>
  <si>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</si>
  <si>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</si>
  <si>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</si>
  <si>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</si>
  <si>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</si>
  <si>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</si>
  <si>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</si>
  <si>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</si>
  <si>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</si>
  <si>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</si>
  <si>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</si>
  <si>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</si>
  <si>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</si>
  <si>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</si>
  <si>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</si>
  <si>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</si>
  <si>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</si>
  <si>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</si>
  <si>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</si>
  <si>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</si>
  <si>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</si>
  <si>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</si>
  <si>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</si>
  <si>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</si>
  <si>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</si>
  <si>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</si>
  <si>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</si>
  <si>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</si>
  <si>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</si>
  <si>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</si>
  <si>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</si>
  <si>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</si>
  <si>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</si>
  <si>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</si>
  <si>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</si>
  <si>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</si>
  <si>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</si>
  <si>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</si>
  <si>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</si>
  <si>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</si>
  <si>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</si>
  <si>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</si>
  <si>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</si>
  <si>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</si>
  <si>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</si>
  <si>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</si>
  <si>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</si>
  <si>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</si>
  <si>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</si>
  <si>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</si>
  <si>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</si>
  <si>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</si>
  <si>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</si>
  <si>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</si>
  <si>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</si>
  <si>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</si>
  <si>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</si>
  <si>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</si>
  <si>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</si>
  <si>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</si>
  <si>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</si>
  <si>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</si>
  <si>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</si>
  <si>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</si>
  <si>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</si>
  <si>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</si>
  <si>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</si>
  <si>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</si>
  <si>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</si>
  <si>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</si>
  <si>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</si>
  <si>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</si>
  <si>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</si>
  <si>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</si>
  <si>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</si>
  <si>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</si>
  <si>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</si>
  <si>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</si>
  <si>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</si>
  <si>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</si>
  <si>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</si>
  <si>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</si>
  <si>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</si>
  <si>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</si>
  <si>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</si>
  <si>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</si>
  <si>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</si>
  <si>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</si>
  <si>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</si>
  <si>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</si>
  <si>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</si>
  <si>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</si>
  <si>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</si>
  <si>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</si>
  <si>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</si>
  <si>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</si>
  <si>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</si>
  <si>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</si>
  <si>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</si>
  <si>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</si>
  <si>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</si>
  <si>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</si>
  <si>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</si>
  <si>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</si>
  <si>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</si>
  <si>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</si>
  <si>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</si>
  <si>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</si>
  <si>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</si>
  <si>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</si>
  <si>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</si>
  <si>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</si>
  <si>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</si>
  <si>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</si>
  <si>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</si>
  <si>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</si>
  <si>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</si>
  <si>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</si>
  <si>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</si>
  <si>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</si>
  <si>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</si>
  <si>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</si>
  <si>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</si>
  <si>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</si>
  <si>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</si>
  <si>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</si>
  <si>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</si>
  <si>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</si>
  <si>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</si>
  <si>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</si>
  <si>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</si>
  <si>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</si>
  <si>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</si>
  <si>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</si>
  <si>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</si>
  <si>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</si>
  <si>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</si>
  <si>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</si>
  <si>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</si>
  <si>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</si>
  <si>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</si>
  <si>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</si>
  <si>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</si>
  <si>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</si>
  <si>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</si>
  <si>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구분</t>
  </si>
  <si>
    <t>1과목</t>
  </si>
  <si>
    <t>2과목</t>
  </si>
  <si>
    <t>3과목</t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</si>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</sst>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6" fillId="3" borderId="2" xfId="3" applyBorder="1" applyAlignment="1">
      <alignment horizontal="center" vertical="center"/>
    </xf>
    <xf numFmtId="0" fontId="6" fillId="3" borderId="3" xfId="3" applyBorder="1" applyAlignment="1">
      <alignment horizontal="center" vertical="center"/>
    </xf>
    <xf numFmtId="0" fontId="6" fillId="3" borderId="4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강조색2" xfId="3" builtinId="33"/>
    <cellStyle name="쉼표 [0]" xfId="1" builtinId="6"/>
    <cellStyle name="쉼표 [0] 2" xfId="4" xr:uid="{E6CB5E0D-F3AF-43D4-8B7F-492FA836A7B8}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8849489608191506E-2"/>
          <c:y val="0.18155462184873949"/>
          <c:w val="0.89444824069888462"/>
          <c:h val="0.601435519089525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</xdr:row>
          <xdr:rowOff>25400</xdr:rowOff>
        </xdr:from>
        <xdr:to>
          <xdr:col>6</xdr:col>
          <xdr:colOff>615950</xdr:colOff>
          <xdr:row>3</xdr:row>
          <xdr:rowOff>184150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25400</xdr:colOff>
      <xdr:row>4</xdr:row>
      <xdr:rowOff>38100</xdr:rowOff>
    </xdr:from>
    <xdr:to>
      <xdr:col>6</xdr:col>
      <xdr:colOff>609600</xdr:colOff>
      <xdr:row>5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4C12779-7CD2-4C97-9A09-29E64178752D}"/>
            </a:ext>
          </a:extLst>
        </xdr:cNvPr>
        <xdr:cNvSpPr/>
      </xdr:nvSpPr>
      <xdr:spPr>
        <a:xfrm>
          <a:off x="3752850" y="952500"/>
          <a:ext cx="584200" cy="3683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혜빈" refreshedDate="45976.76150439815" createdVersion="8" refreshedVersion="8" minRefreshableVersion="3" recordCount="11" xr:uid="{F608E429-B22A-40F4-9BF9-6A619F4C1183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AA155-0C30-40A5-97F6-246EFE4777E0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E12" sqref="E12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214</v>
      </c>
      <c r="B3" s="2" t="s">
        <v>215</v>
      </c>
      <c r="C3" s="2" t="s">
        <v>216</v>
      </c>
      <c r="D3" s="2" t="s">
        <v>217</v>
      </c>
      <c r="E3" s="2" t="s">
        <v>218</v>
      </c>
      <c r="F3" s="2" t="s">
        <v>219</v>
      </c>
    </row>
    <row r="4" spans="1:6" x14ac:dyDescent="0.45">
      <c r="A4" s="2" t="s">
        <v>220</v>
      </c>
      <c r="B4" s="2" t="s">
        <v>225</v>
      </c>
      <c r="C4" s="1">
        <v>5200</v>
      </c>
      <c r="D4" s="4" t="s">
        <v>230</v>
      </c>
      <c r="E4" s="2">
        <v>68</v>
      </c>
      <c r="F4" s="3">
        <v>1.3100000000000001E-2</v>
      </c>
    </row>
    <row r="5" spans="1:6" x14ac:dyDescent="0.45">
      <c r="A5" s="2" t="s">
        <v>221</v>
      </c>
      <c r="B5" s="2" t="s">
        <v>226</v>
      </c>
      <c r="C5" s="1">
        <v>2750</v>
      </c>
      <c r="D5" s="4" t="s">
        <v>231</v>
      </c>
      <c r="E5" s="2">
        <v>37</v>
      </c>
      <c r="F5" s="3">
        <v>1.35E-2</v>
      </c>
    </row>
    <row r="6" spans="1:6" x14ac:dyDescent="0.45">
      <c r="A6" s="2" t="s">
        <v>222</v>
      </c>
      <c r="B6" s="2" t="s">
        <v>227</v>
      </c>
      <c r="C6" s="1">
        <v>4820</v>
      </c>
      <c r="D6" s="4" t="s">
        <v>232</v>
      </c>
      <c r="E6" s="2">
        <v>159</v>
      </c>
      <c r="F6" s="3">
        <v>3.3099999999999997E-2</v>
      </c>
    </row>
    <row r="7" spans="1:6" x14ac:dyDescent="0.45">
      <c r="A7" s="2" t="s">
        <v>223</v>
      </c>
      <c r="B7" s="2" t="s">
        <v>228</v>
      </c>
      <c r="C7" s="1">
        <v>3990</v>
      </c>
      <c r="D7" s="4" t="s">
        <v>233</v>
      </c>
      <c r="E7" s="2">
        <v>81</v>
      </c>
      <c r="F7" s="3">
        <v>2.0299999999999999E-2</v>
      </c>
    </row>
    <row r="8" spans="1:6" x14ac:dyDescent="0.45">
      <c r="A8" s="2" t="s">
        <v>224</v>
      </c>
      <c r="B8" s="2" t="s">
        <v>229</v>
      </c>
      <c r="C8" s="1">
        <v>6440</v>
      </c>
      <c r="D8" s="4" t="s">
        <v>234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13" sqref="K13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15" t="s">
        <v>16</v>
      </c>
      <c r="B1" s="16"/>
      <c r="C1" s="16"/>
      <c r="D1" s="16"/>
      <c r="E1" s="16"/>
      <c r="F1" s="16"/>
      <c r="G1" s="16"/>
    </row>
    <row r="3" spans="1:7" x14ac:dyDescent="0.45">
      <c r="A3" s="27" t="s">
        <v>1</v>
      </c>
      <c r="B3" s="27" t="s">
        <v>2</v>
      </c>
      <c r="C3" s="28" t="s">
        <v>252</v>
      </c>
      <c r="D3" s="29"/>
      <c r="E3" s="30"/>
      <c r="F3" s="27" t="s">
        <v>235</v>
      </c>
      <c r="G3" s="27" t="s">
        <v>15</v>
      </c>
    </row>
    <row r="4" spans="1:7" x14ac:dyDescent="0.45">
      <c r="A4" s="27"/>
      <c r="B4" s="27"/>
      <c r="C4" s="22" t="s">
        <v>253</v>
      </c>
      <c r="D4" s="22" t="s">
        <v>254</v>
      </c>
      <c r="E4" s="22" t="s">
        <v>255</v>
      </c>
      <c r="F4" s="27"/>
      <c r="G4" s="27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4" t="s">
        <v>113</v>
      </c>
      <c r="D14" s="25"/>
      <c r="E14" s="26"/>
      <c r="F14" s="18"/>
      <c r="G14" s="5" t="s">
        <v>14</v>
      </c>
    </row>
  </sheetData>
  <mergeCells count="6">
    <mergeCell ref="C14:E14"/>
    <mergeCell ref="A3:A4"/>
    <mergeCell ref="B3:B4"/>
    <mergeCell ref="F3:F4"/>
    <mergeCell ref="G3:G4"/>
    <mergeCell ref="C3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L11" sqref="L11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31" t="s">
        <v>21</v>
      </c>
      <c r="B1" s="31"/>
      <c r="C1" s="31"/>
      <c r="D1" s="31"/>
      <c r="E1" s="31"/>
      <c r="F1" s="31"/>
    </row>
    <row r="3" spans="1:6" x14ac:dyDescent="0.45">
      <c r="A3" s="5" t="s">
        <v>17</v>
      </c>
      <c r="B3" s="5" t="s">
        <v>22</v>
      </c>
      <c r="C3" s="5" t="s">
        <v>23</v>
      </c>
      <c r="D3" s="5" t="s">
        <v>19</v>
      </c>
      <c r="E3" s="5" t="s">
        <v>18</v>
      </c>
      <c r="F3" s="5" t="s">
        <v>20</v>
      </c>
    </row>
    <row r="4" spans="1:6" x14ac:dyDescent="0.45">
      <c r="A4" s="5" t="s">
        <v>25</v>
      </c>
      <c r="B4" s="5" t="s">
        <v>26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24</v>
      </c>
      <c r="B5" s="5" t="s">
        <v>27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28</v>
      </c>
      <c r="B6" s="5" t="s">
        <v>29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25</v>
      </c>
      <c r="B7" s="5" t="s">
        <v>30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31</v>
      </c>
      <c r="B8" s="5" t="s">
        <v>32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31</v>
      </c>
      <c r="B9" s="5" t="s">
        <v>33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28</v>
      </c>
      <c r="B10" s="5" t="s">
        <v>34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24</v>
      </c>
      <c r="B11" s="5" t="s">
        <v>35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25</v>
      </c>
      <c r="B12" s="5" t="s">
        <v>36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24</v>
      </c>
      <c r="B13" s="5" t="s">
        <v>38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28</v>
      </c>
      <c r="B14" s="5" t="s">
        <v>39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31</v>
      </c>
      <c r="B15" s="5" t="s">
        <v>37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23</v>
      </c>
      <c r="B17" s="2" t="s">
        <v>18</v>
      </c>
      <c r="C17" s="2" t="s">
        <v>18</v>
      </c>
      <c r="D17" s="2"/>
      <c r="E17" s="2"/>
      <c r="F17" s="2"/>
    </row>
    <row r="18" spans="1:6" x14ac:dyDescent="0.45">
      <c r="A18" s="2" t="s">
        <v>258</v>
      </c>
      <c r="B18" s="2" t="s">
        <v>256</v>
      </c>
      <c r="C18" s="2" t="s">
        <v>257</v>
      </c>
      <c r="D18" s="2"/>
      <c r="E18" s="2"/>
      <c r="F18" s="2"/>
    </row>
    <row r="19" spans="1:6" x14ac:dyDescent="0.45">
      <c r="C19" s="2"/>
    </row>
    <row r="21" spans="1:6" x14ac:dyDescent="0.45">
      <c r="A21" s="5" t="s">
        <v>17</v>
      </c>
      <c r="B21" s="5" t="s">
        <v>22</v>
      </c>
      <c r="C21" s="5" t="s">
        <v>23</v>
      </c>
      <c r="D21" s="5" t="s">
        <v>19</v>
      </c>
      <c r="E21" s="5" t="s">
        <v>18</v>
      </c>
      <c r="F21" s="5" t="s">
        <v>20</v>
      </c>
    </row>
    <row r="22" spans="1:6" x14ac:dyDescent="0.45">
      <c r="A22" s="5" t="s">
        <v>28</v>
      </c>
      <c r="B22" s="5" t="s">
        <v>34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24</v>
      </c>
      <c r="B23" s="5" t="s">
        <v>35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24</v>
      </c>
      <c r="B24" s="5" t="s">
        <v>38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P19" sqref="P19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114</v>
      </c>
      <c r="B1" s="9" t="s">
        <v>118</v>
      </c>
      <c r="G1" s="10" t="s">
        <v>131</v>
      </c>
      <c r="H1" s="9" t="s">
        <v>132</v>
      </c>
    </row>
    <row r="2" spans="1:12" x14ac:dyDescent="0.45">
      <c r="A2" s="5" t="s">
        <v>119</v>
      </c>
      <c r="B2" s="5" t="s">
        <v>120</v>
      </c>
      <c r="C2" s="5" t="s">
        <v>115</v>
      </c>
      <c r="D2" s="5" t="s">
        <v>116</v>
      </c>
      <c r="E2" s="5" t="s">
        <v>117</v>
      </c>
      <c r="G2" s="13" t="s">
        <v>137</v>
      </c>
      <c r="H2" s="13" t="s">
        <v>133</v>
      </c>
      <c r="I2" s="13" t="s">
        <v>134</v>
      </c>
      <c r="J2" s="13" t="s">
        <v>135</v>
      </c>
      <c r="K2" s="13" t="s">
        <v>136</v>
      </c>
      <c r="L2" s="14" t="s">
        <v>147</v>
      </c>
    </row>
    <row r="3" spans="1:12" x14ac:dyDescent="0.45">
      <c r="A3" s="5" t="s">
        <v>122</v>
      </c>
      <c r="B3" s="5" t="s">
        <v>121</v>
      </c>
      <c r="C3" s="6">
        <v>2534</v>
      </c>
      <c r="D3" s="6">
        <v>2463</v>
      </c>
      <c r="E3" s="6">
        <v>2954</v>
      </c>
      <c r="G3" s="13" t="s">
        <v>140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5">
      <c r="A4" s="5" t="s">
        <v>123</v>
      </c>
      <c r="B4" s="5" t="s">
        <v>130</v>
      </c>
      <c r="C4" s="6">
        <v>5381</v>
      </c>
      <c r="D4" s="6">
        <v>5071</v>
      </c>
      <c r="E4" s="6">
        <v>4866</v>
      </c>
      <c r="G4" s="13" t="s">
        <v>143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5">
      <c r="A5" s="5" t="s">
        <v>124</v>
      </c>
      <c r="B5" s="5" t="s">
        <v>121</v>
      </c>
      <c r="C5" s="6">
        <v>1967</v>
      </c>
      <c r="D5" s="6">
        <v>3549</v>
      </c>
      <c r="E5" s="6">
        <v>2672</v>
      </c>
      <c r="G5" s="13" t="s">
        <v>146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125</v>
      </c>
      <c r="B6" s="5" t="s">
        <v>130</v>
      </c>
      <c r="C6" s="6">
        <v>2648</v>
      </c>
      <c r="D6" s="6">
        <v>2786</v>
      </c>
      <c r="E6" s="6">
        <v>3078</v>
      </c>
      <c r="G6" s="13" t="s">
        <v>138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126</v>
      </c>
      <c r="B7" s="5" t="s">
        <v>121</v>
      </c>
      <c r="C7" s="6">
        <v>4259</v>
      </c>
      <c r="D7" s="6">
        <v>4862</v>
      </c>
      <c r="E7" s="6">
        <v>5037</v>
      </c>
      <c r="G7" s="13" t="s">
        <v>144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127</v>
      </c>
      <c r="B8" s="5" t="s">
        <v>130</v>
      </c>
      <c r="C8" s="6">
        <v>3809</v>
      </c>
      <c r="D8" s="6">
        <v>3793</v>
      </c>
      <c r="E8" s="6">
        <v>3945</v>
      </c>
      <c r="G8" s="13" t="s">
        <v>145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128</v>
      </c>
      <c r="B9" s="5" t="s">
        <v>130</v>
      </c>
      <c r="C9" s="6">
        <v>1661</v>
      </c>
      <c r="D9" s="6">
        <v>2158</v>
      </c>
      <c r="E9" s="6">
        <v>1998</v>
      </c>
      <c r="G9" s="13" t="s">
        <v>141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129</v>
      </c>
      <c r="B10" s="5" t="s">
        <v>121</v>
      </c>
      <c r="C10" s="6">
        <v>3940</v>
      </c>
      <c r="D10" s="6">
        <v>3704</v>
      </c>
      <c r="E10" s="6">
        <v>3513</v>
      </c>
      <c r="G10" s="13" t="s">
        <v>139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32" t="s">
        <v>208</v>
      </c>
      <c r="B11" s="33"/>
      <c r="C11" s="33"/>
      <c r="D11" s="34"/>
      <c r="E11" s="12">
        <f>ABS(AVERAGEIF(B3:B10,"영업1팀",C3:C10)-AVERAGEIF(B3:B10,"영업1팀",D3:D10))</f>
        <v>469.5</v>
      </c>
      <c r="G11" s="13" t="s">
        <v>142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213</v>
      </c>
      <c r="B13" s="9" t="s">
        <v>148</v>
      </c>
      <c r="E13" s="35" t="s">
        <v>205</v>
      </c>
      <c r="F13" s="35"/>
      <c r="H13" s="10" t="s">
        <v>177</v>
      </c>
      <c r="I13" s="9" t="s">
        <v>180</v>
      </c>
    </row>
    <row r="14" spans="1:12" x14ac:dyDescent="0.45">
      <c r="A14" s="5" t="s">
        <v>149</v>
      </c>
      <c r="B14" s="5" t="s">
        <v>150</v>
      </c>
      <c r="C14" s="11" t="s">
        <v>164</v>
      </c>
      <c r="E14" s="5" t="s">
        <v>151</v>
      </c>
      <c r="F14" s="5" t="s">
        <v>164</v>
      </c>
      <c r="H14" s="5" t="s">
        <v>192</v>
      </c>
      <c r="I14" s="5" t="s">
        <v>206</v>
      </c>
      <c r="J14" s="5" t="s">
        <v>181</v>
      </c>
      <c r="K14" s="5" t="s">
        <v>182</v>
      </c>
      <c r="L14" s="5" t="s">
        <v>183</v>
      </c>
    </row>
    <row r="15" spans="1:12" x14ac:dyDescent="0.45">
      <c r="A15" s="5" t="s">
        <v>158</v>
      </c>
      <c r="B15" s="5" t="s">
        <v>169</v>
      </c>
      <c r="C15" s="5" t="str">
        <f>UPPER(VLOOKUP(LEFT(B15,1),$E$15:$F$18,2,FALSE))</f>
        <v>PLANNING</v>
      </c>
      <c r="E15" s="5" t="s">
        <v>165</v>
      </c>
      <c r="F15" s="5" t="s">
        <v>160</v>
      </c>
      <c r="H15" s="5" t="s">
        <v>186</v>
      </c>
      <c r="I15" s="5">
        <v>33</v>
      </c>
      <c r="J15" s="6">
        <v>34400</v>
      </c>
      <c r="K15" s="5">
        <v>200</v>
      </c>
      <c r="L15" s="5" t="s">
        <v>201</v>
      </c>
    </row>
    <row r="16" spans="1:12" x14ac:dyDescent="0.45">
      <c r="A16" s="5" t="s">
        <v>159</v>
      </c>
      <c r="B16" s="5" t="s">
        <v>173</v>
      </c>
      <c r="C16" s="5" t="str">
        <f t="shared" ref="C16:C23" si="1">UPPER(VLOOKUP(LEFT(B16,1),$E$15:$F$18,2,FALSE))</f>
        <v>FINANCE</v>
      </c>
      <c r="E16" s="5" t="s">
        <v>166</v>
      </c>
      <c r="F16" s="5" t="s">
        <v>161</v>
      </c>
      <c r="H16" s="5" t="s">
        <v>191</v>
      </c>
      <c r="I16" s="5">
        <v>11</v>
      </c>
      <c r="J16" s="6">
        <v>68200</v>
      </c>
      <c r="K16" s="5">
        <v>120</v>
      </c>
      <c r="L16" s="5" t="s">
        <v>201</v>
      </c>
    </row>
    <row r="17" spans="1:12" x14ac:dyDescent="0.45">
      <c r="A17" s="5" t="s">
        <v>157</v>
      </c>
      <c r="B17" s="5" t="s">
        <v>171</v>
      </c>
      <c r="C17" s="5" t="str">
        <f t="shared" si="1"/>
        <v>LOGISTICS</v>
      </c>
      <c r="E17" s="5" t="s">
        <v>167</v>
      </c>
      <c r="F17" s="5" t="s">
        <v>162</v>
      </c>
      <c r="H17" s="5" t="s">
        <v>187</v>
      </c>
      <c r="I17" s="5">
        <v>33</v>
      </c>
      <c r="J17" s="6">
        <v>22800</v>
      </c>
      <c r="K17" s="5">
        <v>240</v>
      </c>
      <c r="L17" s="5" t="s">
        <v>201</v>
      </c>
    </row>
    <row r="18" spans="1:12" x14ac:dyDescent="0.45">
      <c r="A18" s="5" t="s">
        <v>156</v>
      </c>
      <c r="B18" s="5" t="s">
        <v>174</v>
      </c>
      <c r="C18" s="5" t="str">
        <f t="shared" si="1"/>
        <v>FINANCE</v>
      </c>
      <c r="E18" s="5" t="s">
        <v>168</v>
      </c>
      <c r="F18" s="5" t="s">
        <v>163</v>
      </c>
      <c r="H18" s="5" t="s">
        <v>188</v>
      </c>
      <c r="I18" s="5">
        <v>22</v>
      </c>
      <c r="J18" s="6">
        <v>15000</v>
      </c>
      <c r="K18" s="5">
        <v>100</v>
      </c>
      <c r="L18" s="5" t="s">
        <v>202</v>
      </c>
    </row>
    <row r="19" spans="1:12" x14ac:dyDescent="0.45">
      <c r="A19" s="5" t="s">
        <v>155</v>
      </c>
      <c r="B19" s="5" t="s">
        <v>176</v>
      </c>
      <c r="C19" s="5" t="str">
        <f t="shared" si="1"/>
        <v>SALES</v>
      </c>
      <c r="H19" s="5" t="s">
        <v>189</v>
      </c>
      <c r="I19" s="5">
        <v>11</v>
      </c>
      <c r="J19" s="6">
        <v>31000</v>
      </c>
      <c r="K19" s="5">
        <v>300</v>
      </c>
      <c r="L19" s="5" t="s">
        <v>202</v>
      </c>
    </row>
    <row r="20" spans="1:12" x14ac:dyDescent="0.45">
      <c r="A20" s="5" t="s">
        <v>154</v>
      </c>
      <c r="B20" s="5" t="s">
        <v>170</v>
      </c>
      <c r="C20" s="5" t="str">
        <f t="shared" si="1"/>
        <v>PLANNING</v>
      </c>
      <c r="H20" s="5" t="s">
        <v>193</v>
      </c>
      <c r="I20" s="5">
        <v>22</v>
      </c>
      <c r="J20" s="6">
        <v>29400</v>
      </c>
      <c r="K20" s="5">
        <v>140</v>
      </c>
      <c r="L20" s="5" t="s">
        <v>202</v>
      </c>
    </row>
    <row r="21" spans="1:12" x14ac:dyDescent="0.45">
      <c r="A21" s="5" t="s">
        <v>153</v>
      </c>
      <c r="B21" s="5" t="s">
        <v>172</v>
      </c>
      <c r="C21" s="5" t="str">
        <f t="shared" si="1"/>
        <v>LOGISTICS</v>
      </c>
      <c r="H21" s="5" t="s">
        <v>184</v>
      </c>
      <c r="I21" s="5">
        <v>33</v>
      </c>
      <c r="J21" s="6">
        <v>30100</v>
      </c>
      <c r="K21" s="5">
        <v>350</v>
      </c>
      <c r="L21" s="5" t="s">
        <v>202</v>
      </c>
    </row>
    <row r="22" spans="1:12" x14ac:dyDescent="0.45">
      <c r="A22" s="5" t="s">
        <v>152</v>
      </c>
      <c r="B22" s="5" t="s">
        <v>175</v>
      </c>
      <c r="C22" s="5" t="str">
        <f t="shared" si="1"/>
        <v>SALES</v>
      </c>
      <c r="H22" s="5" t="s">
        <v>185</v>
      </c>
      <c r="I22" s="5">
        <v>33</v>
      </c>
      <c r="J22" s="6">
        <v>27600</v>
      </c>
      <c r="K22" s="5">
        <v>320</v>
      </c>
      <c r="L22" s="5" t="s">
        <v>203</v>
      </c>
    </row>
    <row r="23" spans="1:12" x14ac:dyDescent="0.45">
      <c r="A23" s="5" t="s">
        <v>178</v>
      </c>
      <c r="B23" s="5" t="s">
        <v>179</v>
      </c>
      <c r="C23" s="5" t="str">
        <f t="shared" si="1"/>
        <v>PLANNING</v>
      </c>
      <c r="H23" s="5" t="s">
        <v>194</v>
      </c>
      <c r="I23" s="5">
        <v>22</v>
      </c>
      <c r="J23" s="6">
        <v>12800</v>
      </c>
      <c r="K23" s="5">
        <v>170</v>
      </c>
      <c r="L23" s="5" t="s">
        <v>203</v>
      </c>
    </row>
    <row r="24" spans="1:12" x14ac:dyDescent="0.45">
      <c r="H24" s="5" t="s">
        <v>190</v>
      </c>
      <c r="I24" s="5">
        <v>11</v>
      </c>
      <c r="J24" s="6">
        <v>25400</v>
      </c>
      <c r="K24" s="5">
        <v>130</v>
      </c>
      <c r="L24" s="5" t="s">
        <v>203</v>
      </c>
    </row>
    <row r="25" spans="1:12" x14ac:dyDescent="0.45">
      <c r="A25" s="10" t="s">
        <v>195</v>
      </c>
      <c r="B25" s="9" t="s">
        <v>197</v>
      </c>
      <c r="H25" s="32" t="s">
        <v>209</v>
      </c>
      <c r="I25" s="33"/>
      <c r="J25" s="33"/>
      <c r="K25" s="34"/>
      <c r="L25" s="5" t="str">
        <f>COUNTIF(I15:I24,_xlfn.MODE.SNGL(I15:I24))&amp;"개"</f>
        <v>4개</v>
      </c>
    </row>
    <row r="26" spans="1:12" x14ac:dyDescent="0.45">
      <c r="A26" s="5" t="s">
        <v>196</v>
      </c>
      <c r="B26" s="5" t="s">
        <v>198</v>
      </c>
      <c r="C26" s="5" t="s">
        <v>199</v>
      </c>
      <c r="D26" s="5" t="s">
        <v>200</v>
      </c>
      <c r="E26" s="11" t="s">
        <v>204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A8A2-3BB4-481D-B65E-898EE9DF0879}">
  <dimension ref="A1:G33"/>
  <sheetViews>
    <sheetView tabSelected="1" topLeftCell="A6" workbookViewId="0">
      <selection activeCell="D30" sqref="D30"/>
    </sheetView>
  </sheetViews>
  <sheetFormatPr defaultRowHeight="17" x14ac:dyDescent="0.45"/>
  <cols>
    <col min="1" max="2" width="14.25" bestFit="1" customWidth="1"/>
    <col min="3" max="5" width="10.75" bestFit="1" customWidth="1"/>
    <col min="6" max="8" width="11.5" bestFit="1" customWidth="1"/>
    <col min="9" max="9" width="19.1640625" bestFit="1" customWidth="1"/>
  </cols>
  <sheetData>
    <row r="1" spans="1:7" ht="21" x14ac:dyDescent="0.45">
      <c r="A1" s="31" t="s">
        <v>66</v>
      </c>
      <c r="B1" s="31"/>
      <c r="C1" s="31"/>
      <c r="D1" s="31"/>
      <c r="E1" s="31"/>
      <c r="F1" s="31"/>
      <c r="G1" s="31"/>
    </row>
    <row r="3" spans="1:7" x14ac:dyDescent="0.45">
      <c r="A3" s="5" t="s">
        <v>71</v>
      </c>
      <c r="B3" s="5" t="s">
        <v>67</v>
      </c>
      <c r="C3" s="5" t="s">
        <v>72</v>
      </c>
      <c r="D3" s="5" t="s">
        <v>73</v>
      </c>
      <c r="E3" s="5" t="s">
        <v>68</v>
      </c>
      <c r="F3" s="5" t="s">
        <v>69</v>
      </c>
      <c r="G3" s="5" t="s">
        <v>70</v>
      </c>
    </row>
    <row r="4" spans="1:7" x14ac:dyDescent="0.45">
      <c r="A4" s="5">
        <v>20345180</v>
      </c>
      <c r="B4" s="7">
        <v>45356</v>
      </c>
      <c r="C4" s="5" t="s">
        <v>90</v>
      </c>
      <c r="D4" s="5" t="s">
        <v>212</v>
      </c>
      <c r="E4" s="5" t="s">
        <v>74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91</v>
      </c>
      <c r="D5" s="5" t="s">
        <v>211</v>
      </c>
      <c r="E5" s="5" t="s">
        <v>75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88</v>
      </c>
      <c r="D6" s="5" t="s">
        <v>210</v>
      </c>
      <c r="E6" s="5" t="s">
        <v>76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87</v>
      </c>
      <c r="D7" s="5" t="s">
        <v>212</v>
      </c>
      <c r="E7" s="5" t="s">
        <v>77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86</v>
      </c>
      <c r="D8" s="5" t="s">
        <v>211</v>
      </c>
      <c r="E8" s="5" t="s">
        <v>78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92</v>
      </c>
      <c r="D9" s="5" t="s">
        <v>212</v>
      </c>
      <c r="E9" s="5" t="s">
        <v>79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93</v>
      </c>
      <c r="D10" s="5" t="s">
        <v>210</v>
      </c>
      <c r="E10" s="5" t="s">
        <v>80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94</v>
      </c>
      <c r="D11" s="5" t="s">
        <v>211</v>
      </c>
      <c r="E11" s="5" t="s">
        <v>81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85</v>
      </c>
      <c r="D12" s="5" t="s">
        <v>212</v>
      </c>
      <c r="E12" s="5" t="s">
        <v>82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89</v>
      </c>
      <c r="D13" s="5" t="s">
        <v>212</v>
      </c>
      <c r="E13" s="5" t="s">
        <v>83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95</v>
      </c>
      <c r="D14" s="5" t="s">
        <v>210</v>
      </c>
      <c r="E14" s="5" t="s">
        <v>84</v>
      </c>
      <c r="F14" s="5">
        <v>2</v>
      </c>
      <c r="G14" s="6">
        <v>10600</v>
      </c>
    </row>
    <row r="18" spans="1:6" x14ac:dyDescent="0.45">
      <c r="C18" s="23" t="s">
        <v>248</v>
      </c>
    </row>
    <row r="19" spans="1:6" x14ac:dyDescent="0.45">
      <c r="A19" s="23" t="s">
        <v>249</v>
      </c>
      <c r="B19" s="23" t="s">
        <v>250</v>
      </c>
      <c r="C19" t="s">
        <v>241</v>
      </c>
      <c r="D19" t="s">
        <v>242</v>
      </c>
      <c r="E19" t="s">
        <v>243</v>
      </c>
      <c r="F19" t="s">
        <v>236</v>
      </c>
    </row>
    <row r="20" spans="1:6" x14ac:dyDescent="0.45">
      <c r="A20" t="s">
        <v>237</v>
      </c>
    </row>
    <row r="21" spans="1:6" x14ac:dyDescent="0.45">
      <c r="B21" t="s">
        <v>244</v>
      </c>
      <c r="C21" t="s">
        <v>251</v>
      </c>
      <c r="D21">
        <v>4</v>
      </c>
      <c r="E21">
        <v>3</v>
      </c>
      <c r="F21">
        <v>7</v>
      </c>
    </row>
    <row r="22" spans="1:6" x14ac:dyDescent="0.45">
      <c r="B22" t="s">
        <v>247</v>
      </c>
      <c r="C22" s="19" t="s">
        <v>251</v>
      </c>
      <c r="D22" s="19">
        <v>66400</v>
      </c>
      <c r="E22" s="19">
        <v>96000</v>
      </c>
      <c r="F22" s="19">
        <v>162400</v>
      </c>
    </row>
    <row r="23" spans="1:6" x14ac:dyDescent="0.45">
      <c r="A23" t="s">
        <v>238</v>
      </c>
    </row>
    <row r="24" spans="1:6" x14ac:dyDescent="0.45">
      <c r="B24" t="s">
        <v>244</v>
      </c>
      <c r="C24">
        <v>2</v>
      </c>
      <c r="D24">
        <v>4</v>
      </c>
      <c r="E24">
        <v>5</v>
      </c>
      <c r="F24">
        <v>11</v>
      </c>
    </row>
    <row r="25" spans="1:6" x14ac:dyDescent="0.45">
      <c r="B25" t="s">
        <v>247</v>
      </c>
      <c r="C25" s="19">
        <v>199800</v>
      </c>
      <c r="D25" s="19">
        <v>170000</v>
      </c>
      <c r="E25" s="19">
        <v>58000</v>
      </c>
      <c r="F25" s="19">
        <v>427800</v>
      </c>
    </row>
    <row r="26" spans="1:6" x14ac:dyDescent="0.45">
      <c r="A26" t="s">
        <v>239</v>
      </c>
    </row>
    <row r="27" spans="1:6" x14ac:dyDescent="0.45">
      <c r="B27" t="s">
        <v>244</v>
      </c>
      <c r="C27">
        <v>4</v>
      </c>
      <c r="D27">
        <v>3</v>
      </c>
      <c r="E27">
        <v>1</v>
      </c>
      <c r="F27">
        <v>8</v>
      </c>
    </row>
    <row r="28" spans="1:6" x14ac:dyDescent="0.45">
      <c r="B28" t="s">
        <v>247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45">
      <c r="A29" t="s">
        <v>240</v>
      </c>
    </row>
    <row r="30" spans="1:6" x14ac:dyDescent="0.45">
      <c r="B30" t="s">
        <v>244</v>
      </c>
      <c r="C30">
        <v>2</v>
      </c>
      <c r="D30">
        <v>4</v>
      </c>
      <c r="E30" t="s">
        <v>251</v>
      </c>
      <c r="F30">
        <v>6</v>
      </c>
    </row>
    <row r="31" spans="1:6" x14ac:dyDescent="0.45">
      <c r="B31" t="s">
        <v>247</v>
      </c>
      <c r="C31" s="19">
        <v>10600</v>
      </c>
      <c r="D31" s="19">
        <v>160400</v>
      </c>
      <c r="E31" s="19" t="s">
        <v>251</v>
      </c>
      <c r="F31" s="19">
        <v>171000</v>
      </c>
    </row>
    <row r="32" spans="1:6" x14ac:dyDescent="0.45">
      <c r="A32" t="s">
        <v>245</v>
      </c>
      <c r="C32">
        <v>8</v>
      </c>
      <c r="D32">
        <v>15</v>
      </c>
      <c r="E32">
        <v>9</v>
      </c>
      <c r="F32">
        <v>32</v>
      </c>
    </row>
    <row r="33" spans="1:6" x14ac:dyDescent="0.45">
      <c r="A33" t="s">
        <v>246</v>
      </c>
      <c r="C33" s="19">
        <v>437200</v>
      </c>
      <c r="D33" s="19">
        <v>502100</v>
      </c>
      <c r="E33" s="19">
        <v>289000</v>
      </c>
      <c r="F33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P10" sqref="P10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111</v>
      </c>
      <c r="F1" s="9" t="s">
        <v>110</v>
      </c>
    </row>
    <row r="2" spans="1:9" x14ac:dyDescent="0.45">
      <c r="A2" s="5" t="s">
        <v>108</v>
      </c>
      <c r="B2" s="5" t="s">
        <v>109</v>
      </c>
      <c r="C2" s="5" t="s">
        <v>107</v>
      </c>
      <c r="D2" s="5" t="s">
        <v>106</v>
      </c>
      <c r="F2" s="5" t="s">
        <v>108</v>
      </c>
      <c r="G2" s="5" t="s">
        <v>109</v>
      </c>
      <c r="H2" s="5" t="s">
        <v>107</v>
      </c>
      <c r="I2" s="5" t="s">
        <v>106</v>
      </c>
    </row>
    <row r="3" spans="1:9" x14ac:dyDescent="0.45">
      <c r="A3" s="5" t="s">
        <v>96</v>
      </c>
      <c r="B3" s="5">
        <v>28</v>
      </c>
      <c r="C3" s="5">
        <v>19</v>
      </c>
      <c r="D3" s="5">
        <v>25</v>
      </c>
      <c r="F3" s="5" t="s">
        <v>101</v>
      </c>
      <c r="G3" s="5">
        <v>19</v>
      </c>
      <c r="H3" s="5">
        <v>24</v>
      </c>
      <c r="I3" s="5">
        <v>19</v>
      </c>
    </row>
    <row r="4" spans="1:9" x14ac:dyDescent="0.45">
      <c r="A4" s="5" t="s">
        <v>97</v>
      </c>
      <c r="B4" s="5">
        <v>19</v>
      </c>
      <c r="C4" s="5">
        <v>21</v>
      </c>
      <c r="D4" s="5">
        <v>23</v>
      </c>
      <c r="F4" s="5" t="s">
        <v>102</v>
      </c>
      <c r="G4" s="5">
        <v>15</v>
      </c>
      <c r="H4" s="5">
        <v>20</v>
      </c>
      <c r="I4" s="5">
        <v>22</v>
      </c>
    </row>
    <row r="5" spans="1:9" x14ac:dyDescent="0.45">
      <c r="A5" s="5" t="s">
        <v>98</v>
      </c>
      <c r="B5" s="5">
        <v>22</v>
      </c>
      <c r="C5" s="5">
        <v>25</v>
      </c>
      <c r="D5" s="5">
        <v>29</v>
      </c>
      <c r="F5" s="5" t="s">
        <v>103</v>
      </c>
      <c r="G5" s="5">
        <v>21</v>
      </c>
      <c r="H5" s="5">
        <v>18</v>
      </c>
      <c r="I5" s="5">
        <v>24</v>
      </c>
    </row>
    <row r="6" spans="1:9" x14ac:dyDescent="0.45">
      <c r="A6" s="5" t="s">
        <v>99</v>
      </c>
      <c r="B6" s="5">
        <v>31</v>
      </c>
      <c r="C6" s="5">
        <v>23</v>
      </c>
      <c r="D6" s="5">
        <v>30</v>
      </c>
      <c r="F6" s="5" t="s">
        <v>104</v>
      </c>
      <c r="G6" s="5">
        <v>20</v>
      </c>
      <c r="H6" s="5">
        <v>21</v>
      </c>
      <c r="I6" s="5">
        <v>17</v>
      </c>
    </row>
    <row r="7" spans="1:9" x14ac:dyDescent="0.45">
      <c r="A7" s="5" t="s">
        <v>100</v>
      </c>
      <c r="B7" s="5">
        <v>25</v>
      </c>
      <c r="C7" s="5">
        <v>17</v>
      </c>
      <c r="D7" s="5">
        <v>22</v>
      </c>
      <c r="F7" s="5" t="s">
        <v>105</v>
      </c>
      <c r="G7" s="5">
        <v>17</v>
      </c>
      <c r="H7" s="5">
        <v>16</v>
      </c>
      <c r="I7" s="5">
        <v>20</v>
      </c>
    </row>
    <row r="9" spans="1:9" x14ac:dyDescent="0.45">
      <c r="A9" s="9" t="s">
        <v>112</v>
      </c>
    </row>
    <row r="10" spans="1:9" x14ac:dyDescent="0.45">
      <c r="A10" s="5" t="s">
        <v>108</v>
      </c>
      <c r="B10" s="5" t="s">
        <v>109</v>
      </c>
      <c r="C10" s="5" t="s">
        <v>107</v>
      </c>
      <c r="D10" s="5" t="s">
        <v>106</v>
      </c>
    </row>
    <row r="11" spans="1:9" x14ac:dyDescent="0.45">
      <c r="A11" s="5" t="s">
        <v>259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260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9" sqref="J19"/>
    </sheetView>
  </sheetViews>
  <sheetFormatPr defaultRowHeight="17" x14ac:dyDescent="0.45"/>
  <cols>
    <col min="6" max="6" width="5.58203125" customWidth="1"/>
  </cols>
  <sheetData>
    <row r="1" spans="1:5" ht="21" x14ac:dyDescent="0.45">
      <c r="A1" s="31" t="s">
        <v>40</v>
      </c>
      <c r="B1" s="31"/>
      <c r="C1" s="31"/>
      <c r="D1" s="31"/>
      <c r="E1" s="31"/>
    </row>
    <row r="3" spans="1:5" x14ac:dyDescent="0.45">
      <c r="A3" s="20" t="s">
        <v>207</v>
      </c>
      <c r="B3" s="21" t="s">
        <v>41</v>
      </c>
      <c r="C3" s="21" t="s">
        <v>42</v>
      </c>
      <c r="D3" s="21" t="s">
        <v>43</v>
      </c>
      <c r="E3" s="21" t="s">
        <v>44</v>
      </c>
    </row>
    <row r="4" spans="1:5" x14ac:dyDescent="0.45">
      <c r="A4" s="5" t="s">
        <v>49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48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47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50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46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45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51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38100</xdr:colOff>
                    <xdr:row>2</xdr:row>
                    <xdr:rowOff>25400</xdr:rowOff>
                  </from>
                  <to>
                    <xdr:col>6</xdr:col>
                    <xdr:colOff>615950</xdr:colOff>
                    <xdr:row>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13" sqref="L13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31" t="s">
        <v>65</v>
      </c>
      <c r="B1" s="31"/>
      <c r="C1" s="31"/>
      <c r="D1" s="31"/>
      <c r="E1" s="31"/>
      <c r="F1" s="31"/>
    </row>
    <row r="2" spans="1:6" x14ac:dyDescent="0.45">
      <c r="F2" s="8" t="s">
        <v>57</v>
      </c>
    </row>
    <row r="3" spans="1:6" x14ac:dyDescent="0.45">
      <c r="A3" s="5" t="s">
        <v>58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</row>
    <row r="4" spans="1:6" x14ac:dyDescent="0.45">
      <c r="A4" s="5" t="s">
        <v>59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62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63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64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61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60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혜빈 최</cp:lastModifiedBy>
  <dcterms:created xsi:type="dcterms:W3CDTF">2024-04-04T05:45:49Z</dcterms:created>
  <dcterms:modified xsi:type="dcterms:W3CDTF">2025-11-15T09:36:49Z</dcterms:modified>
</cp:coreProperties>
</file>