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하경림\OneDrive\바탕 화면\"/>
    </mc:Choice>
  </mc:AlternateContent>
  <bookViews>
    <workbookView xWindow="0" yWindow="0" windowWidth="23040" windowHeight="9024" tabRatio="721" activeTab="7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F5" i="7"/>
  <c r="F6" i="7"/>
  <c r="F7" i="7"/>
  <c r="F8" i="7"/>
  <c r="F9" i="7"/>
  <c r="F10" i="7"/>
  <c r="F11" i="7"/>
  <c r="F12" i="7"/>
  <c r="F4" i="7"/>
  <c r="G30" i="6"/>
  <c r="F30" i="6"/>
  <c r="E30" i="6"/>
  <c r="G28" i="6"/>
  <c r="F28" i="6"/>
  <c r="E28" i="6"/>
  <c r="G25" i="6"/>
  <c r="F25" i="6"/>
  <c r="E25" i="6"/>
  <c r="G21" i="6"/>
  <c r="F21" i="6"/>
  <c r="E21" i="6"/>
  <c r="G16" i="6"/>
  <c r="F16" i="6"/>
  <c r="E16" i="6"/>
  <c r="G12" i="6"/>
  <c r="F12" i="6"/>
  <c r="E12" i="6"/>
  <c r="G6" i="6"/>
  <c r="F6" i="6"/>
  <c r="E6" i="6"/>
  <c r="G29" i="6"/>
  <c r="F29" i="6"/>
  <c r="E29" i="6"/>
  <c r="G17" i="6"/>
  <c r="G31" i="6" s="1"/>
  <c r="F17" i="6"/>
  <c r="E17" i="6"/>
  <c r="E31" i="6" s="1"/>
  <c r="B17" i="3"/>
  <c r="F31" i="6" l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C18" i="5" l="1"/>
  <c r="C19" i="5" s="1"/>
</calcChain>
</file>

<file path=xl/sharedStrings.xml><?xml version="1.0" encoding="utf-8"?>
<sst xmlns="http://schemas.openxmlformats.org/spreadsheetml/2006/main" count="446" uniqueCount="301">
  <si>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</si>
  <si>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</si>
  <si>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</si>
  <si>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</si>
  <si>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</si>
  <si>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</si>
  <si>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</si>
  <si>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</si>
  <si>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</si>
  <si>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</si>
  <si>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</si>
  <si>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</si>
  <si>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</si>
  <si>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</si>
  <si>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</si>
  <si>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</si>
  <si>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</si>
  <si>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</si>
  <si>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</si>
  <si>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</si>
  <si>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</si>
  <si>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</si>
  <si>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</si>
  <si>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</si>
  <si>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</si>
  <si>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</si>
  <si>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</si>
  <si>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</si>
  <si>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</si>
  <si>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</si>
  <si>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</si>
  <si>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</si>
  <si>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</si>
  <si>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</si>
  <si>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</si>
  <si>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</si>
  <si>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</si>
  <si>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</si>
  <si>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</si>
  <si>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</si>
  <si>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</si>
  <si>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</si>
  <si>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</si>
  <si>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</si>
  <si>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</si>
  <si>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</si>
  <si>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</si>
  <si>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</si>
  <si>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</si>
  <si>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</si>
  <si>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</si>
  <si>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</si>
  <si>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</si>
  <si>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</si>
  <si>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</si>
  <si>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</si>
  <si>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</si>
  <si>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</si>
  <si>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</si>
  <si>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</si>
  <si>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</si>
  <si>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</si>
  <si>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</si>
  <si>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</si>
  <si>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</si>
  <si>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</si>
  <si>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</si>
  <si>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</si>
  <si>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</si>
  <si>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</si>
  <si>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</si>
  <si>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</si>
  <si>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</si>
  <si>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</si>
  <si>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</si>
  <si>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</si>
  <si>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</si>
  <si>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</si>
  <si>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</si>
  <si>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</si>
  <si>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</si>
  <si>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</si>
  <si>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</si>
  <si>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</si>
  <si>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</si>
  <si>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</si>
  <si>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</si>
  <si>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</si>
  <si>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</si>
  <si>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</si>
  <si>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</si>
  <si>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</si>
  <si>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</si>
  <si>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</si>
  <si>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</si>
  <si>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</si>
  <si>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</si>
  <si>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</si>
  <si>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</si>
  <si>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</si>
  <si>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</si>
  <si>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</si>
  <si>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</si>
  <si>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</si>
  <si>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</si>
  <si>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</si>
  <si>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</si>
  <si>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</si>
  <si>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</si>
  <si>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</si>
  <si>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</si>
  <si>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</si>
  <si>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</si>
  <si>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</si>
  <si>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</si>
  <si>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</si>
  <si>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</si>
  <si>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</si>
  <si>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</si>
  <si>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</si>
  <si>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</si>
  <si>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</si>
  <si>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</si>
  <si>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</si>
  <si>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</si>
  <si>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</si>
  <si>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</si>
  <si>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</si>
  <si>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</si>
  <si>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</si>
  <si>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</si>
  <si>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</si>
  <si>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</si>
  <si>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</si>
  <si>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</si>
  <si>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</si>
  <si>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</si>
  <si>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</si>
  <si>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</si>
  <si>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</si>
  <si>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</si>
  <si>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</si>
  <si>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</si>
  <si>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</si>
  <si>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</si>
  <si>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</si>
  <si>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</si>
  <si>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</si>
  <si>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</si>
  <si>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</si>
  <si>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</si>
  <si>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</si>
  <si>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</si>
  <si>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</si>
  <si>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</si>
  <si>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</si>
  <si>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</si>
  <si>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</si>
  <si>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</si>
  <si>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</si>
  <si>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</si>
  <si>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</si>
  <si>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</si>
  <si>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</si>
  <si>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</si>
  <si>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</si>
  <si>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</si>
  <si>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</si>
  <si>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</si>
  <si>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</si>
  <si>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</si>
  <si>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</si>
  <si>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</si>
  <si>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</si>
  <si>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</si>
  <si>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</si>
  <si>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</si>
  <si>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</si>
  <si>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</si>
  <si>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</si>
  <si>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</si>
  <si>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</si>
  <si>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</si>
  <si>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</si>
  <si>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</si>
  <si>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</si>
  <si>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</si>
  <si>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</si>
  <si>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</si>
  <si>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</si>
  <si>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</si>
  <si>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</si>
  <si>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</si>
  <si>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</si>
  <si>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</si>
  <si>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</si>
  <si>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</si>
  <si>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</si>
  <si>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</si>
  <si>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</si>
  <si>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</si>
  <si>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</si>
  <si>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</si>
  <si>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</si>
  <si>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</si>
  <si>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</si>
  <si>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</si>
  <si>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</si>
  <si>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</si>
  <si>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</si>
  <si>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</si>
  <si>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</si>
  <si>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</si>
  <si>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</si>
  <si>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</si>
  <si>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</si>
  <si>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</si>
  <si>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</si>
  <si>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</si>
  <si>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</si>
  <si>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</si>
  <si>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</si>
  <si>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</si>
  <si>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</si>
  <si>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</si>
  <si>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</si>
  <si>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</si>
  <si>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</si>
  <si>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</si>
  <si>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</si>
  <si>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</si>
  <si>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</si>
  <si>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</si>
  <si>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</si>
  <si>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</si>
  <si>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</si>
  <si>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</si>
  <si>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</si>
  <si>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</si>
  <si>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</si>
  <si>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</si>
  <si>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</si>
  <si>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</si>
  <si>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</si>
  <si>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</si>
  <si>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</si>
  <si>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</si>
  <si>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</si>
  <si>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</si>
  <si>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</si>
  <si>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</si>
  <si>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</si>
  <si>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</si>
  <si>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</si>
  <si>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</si>
  <si>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</si>
  <si>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</si>
  <si>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</si>
  <si>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</si>
  <si>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</si>
  <si>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</si>
  <si>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</si>
  <si>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</si>
  <si>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</si>
  <si>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</si>
  <si>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</si>
  <si>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</si>
  <si>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</si>
  <si>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</si>
  <si>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</si>
  <si>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</si>
  <si>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</si>
  <si>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</si>
  <si>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</si>
  <si>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</si>
  <si>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서울 마포</t>
    <phoneticPr fontId="1" type="noConversion"/>
  </si>
  <si>
    <t>성별</t>
    <phoneticPr fontId="1" type="noConversion"/>
  </si>
  <si>
    <t>평균 키</t>
    <phoneticPr fontId="1" type="noConversion"/>
  </si>
  <si>
    <t>남</t>
    <phoneticPr fontId="1" type="noConversion"/>
  </si>
  <si>
    <t>성명</t>
    <phoneticPr fontId="1" type="noConversion"/>
  </si>
  <si>
    <t>성별</t>
    <phoneticPr fontId="1" type="noConversion"/>
  </si>
  <si>
    <t>키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</si>
  <si>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</si>
  <si>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</si>
  <si>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</si>
  <si>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하송현 날짜 2025-07-06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</si>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</sst>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</cellXfs>
  <cellStyles count="4">
    <cellStyle name="강조색1" xfId="2" builtinId="29"/>
    <cellStyle name="백분율" xfId="3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2E6-40CE-9FA3-3A451FA0D956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E6-40CE-9FA3-3A451FA0D9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13</xdr:row>
          <xdr:rowOff>7620</xdr:rowOff>
        </xdr:from>
        <xdr:to>
          <xdr:col>2</xdr:col>
          <xdr:colOff>876300</xdr:colOff>
          <xdr:row>14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15240</xdr:rowOff>
    </xdr:from>
    <xdr:to>
      <xdr:col>5</xdr:col>
      <xdr:colOff>0</xdr:colOff>
      <xdr:row>14</xdr:row>
      <xdr:rowOff>213360</xdr:rowOff>
    </xdr:to>
    <xdr:sp macro="[0]!백분율" textlink="">
      <xdr:nvSpPr>
        <xdr:cNvPr id="2" name="빗면 1"/>
        <xdr:cNvSpPr/>
      </xdr:nvSpPr>
      <xdr:spPr>
        <a:xfrm>
          <a:off x="3017520" y="2933700"/>
          <a:ext cx="80772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9"/>
  <sheetViews>
    <sheetView workbookViewId="0">
      <selection activeCell="E10" sqref="E10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242</v>
      </c>
      <c r="B3" s="10" t="s">
        <v>243</v>
      </c>
      <c r="C3" s="10" t="s">
        <v>244</v>
      </c>
      <c r="D3" s="10" t="s">
        <v>245</v>
      </c>
      <c r="E3" s="10" t="s">
        <v>246</v>
      </c>
    </row>
    <row r="4" spans="1:5" x14ac:dyDescent="0.4">
      <c r="A4" s="10" t="s">
        <v>247</v>
      </c>
      <c r="B4" s="10" t="s">
        <v>253</v>
      </c>
      <c r="C4" s="10" t="s">
        <v>259</v>
      </c>
      <c r="D4" s="10" t="s">
        <v>265</v>
      </c>
      <c r="E4" s="10" t="s">
        <v>271</v>
      </c>
    </row>
    <row r="5" spans="1:5" x14ac:dyDescent="0.4">
      <c r="A5" s="10" t="s">
        <v>248</v>
      </c>
      <c r="B5" s="10" t="s">
        <v>254</v>
      </c>
      <c r="C5" s="10" t="s">
        <v>260</v>
      </c>
      <c r="D5" s="10" t="s">
        <v>266</v>
      </c>
      <c r="E5" s="10" t="s">
        <v>272</v>
      </c>
    </row>
    <row r="6" spans="1:5" x14ac:dyDescent="0.4">
      <c r="A6" s="10" t="s">
        <v>249</v>
      </c>
      <c r="B6" s="10" t="s">
        <v>255</v>
      </c>
      <c r="C6" s="10" t="s">
        <v>261</v>
      </c>
      <c r="D6" s="10" t="s">
        <v>267</v>
      </c>
      <c r="E6" s="10" t="s">
        <v>273</v>
      </c>
    </row>
    <row r="7" spans="1:5" x14ac:dyDescent="0.4">
      <c r="A7" s="10" t="s">
        <v>250</v>
      </c>
      <c r="B7" s="10" t="s">
        <v>256</v>
      </c>
      <c r="C7" s="10" t="s">
        <v>262</v>
      </c>
      <c r="D7" s="10" t="s">
        <v>268</v>
      </c>
      <c r="E7" s="10" t="s">
        <v>271</v>
      </c>
    </row>
    <row r="8" spans="1:5" x14ac:dyDescent="0.4">
      <c r="A8" s="10" t="s">
        <v>251</v>
      </c>
      <c r="B8" s="10" t="s">
        <v>257</v>
      </c>
      <c r="C8" s="10" t="s">
        <v>263</v>
      </c>
      <c r="D8" s="10" t="s">
        <v>269</v>
      </c>
      <c r="E8" s="10" t="s">
        <v>274</v>
      </c>
    </row>
    <row r="9" spans="1:5" x14ac:dyDescent="0.4">
      <c r="A9" s="10" t="s">
        <v>252</v>
      </c>
      <c r="B9" s="10" t="s">
        <v>258</v>
      </c>
      <c r="C9" s="10" t="s">
        <v>264</v>
      </c>
      <c r="D9" s="10" t="s">
        <v>270</v>
      </c>
      <c r="E9" s="10" t="s">
        <v>275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G13"/>
  <sheetViews>
    <sheetView workbookViewId="0">
      <selection activeCell="H21" sqref="H21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5" t="s">
        <v>94</v>
      </c>
      <c r="C1" s="15"/>
      <c r="D1" s="15"/>
      <c r="E1" s="15"/>
      <c r="F1" s="15"/>
      <c r="G1" s="15"/>
    </row>
    <row r="2" spans="2:7" ht="18" thickBot="1" x14ac:dyDescent="0.45">
      <c r="F2" s="10" t="s">
        <v>212</v>
      </c>
      <c r="G2" s="16">
        <v>45422</v>
      </c>
    </row>
    <row r="3" spans="2:7" x14ac:dyDescent="0.4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4">
      <c r="B4" s="44" t="s">
        <v>81</v>
      </c>
      <c r="C4" s="4" t="s">
        <v>95</v>
      </c>
      <c r="D4" s="4" t="s">
        <v>82</v>
      </c>
      <c r="E4" s="4" t="s">
        <v>83</v>
      </c>
      <c r="F4" s="17">
        <v>3</v>
      </c>
      <c r="G4" s="21">
        <v>200000</v>
      </c>
    </row>
    <row r="5" spans="2:7" x14ac:dyDescent="0.4">
      <c r="B5" s="44"/>
      <c r="C5" s="4" t="s">
        <v>101</v>
      </c>
      <c r="D5" s="4" t="s">
        <v>97</v>
      </c>
      <c r="E5" s="4" t="s">
        <v>102</v>
      </c>
      <c r="F5" s="17">
        <v>2</v>
      </c>
      <c r="G5" s="21">
        <v>170000</v>
      </c>
    </row>
    <row r="6" spans="2:7" x14ac:dyDescent="0.4">
      <c r="B6" s="44" t="s">
        <v>84</v>
      </c>
      <c r="C6" s="4" t="s">
        <v>95</v>
      </c>
      <c r="D6" s="4" t="s">
        <v>85</v>
      </c>
      <c r="E6" s="4" t="s">
        <v>86</v>
      </c>
      <c r="F6" s="17">
        <v>2</v>
      </c>
      <c r="G6" s="21">
        <v>100000</v>
      </c>
    </row>
    <row r="7" spans="2:7" x14ac:dyDescent="0.4">
      <c r="B7" s="44"/>
      <c r="C7" s="4" t="s">
        <v>101</v>
      </c>
      <c r="D7" s="4" t="s">
        <v>98</v>
      </c>
      <c r="E7" s="4" t="s">
        <v>103</v>
      </c>
      <c r="F7" s="17">
        <v>2</v>
      </c>
      <c r="G7" s="21">
        <v>120000</v>
      </c>
    </row>
    <row r="8" spans="2:7" x14ac:dyDescent="0.4">
      <c r="B8" s="44" t="s">
        <v>87</v>
      </c>
      <c r="C8" s="4" t="s">
        <v>95</v>
      </c>
      <c r="D8" s="4" t="s">
        <v>88</v>
      </c>
      <c r="E8" s="4" t="s">
        <v>104</v>
      </c>
      <c r="F8" s="17">
        <v>3</v>
      </c>
      <c r="G8" s="21">
        <v>240000</v>
      </c>
    </row>
    <row r="9" spans="2:7" x14ac:dyDescent="0.4">
      <c r="B9" s="44"/>
      <c r="C9" s="4" t="s">
        <v>101</v>
      </c>
      <c r="D9" s="4" t="s">
        <v>99</v>
      </c>
      <c r="E9" s="4" t="s">
        <v>105</v>
      </c>
      <c r="F9" s="17">
        <v>2</v>
      </c>
      <c r="G9" s="21">
        <v>200000</v>
      </c>
    </row>
    <row r="10" spans="2:7" x14ac:dyDescent="0.4">
      <c r="B10" s="44" t="s">
        <v>89</v>
      </c>
      <c r="C10" s="4" t="s">
        <v>95</v>
      </c>
      <c r="D10" s="4" t="s">
        <v>90</v>
      </c>
      <c r="E10" s="4" t="s">
        <v>86</v>
      </c>
      <c r="F10" s="17">
        <v>2</v>
      </c>
      <c r="G10" s="21">
        <v>120000</v>
      </c>
    </row>
    <row r="11" spans="2:7" x14ac:dyDescent="0.4">
      <c r="B11" s="44"/>
      <c r="C11" s="4" t="s">
        <v>101</v>
      </c>
      <c r="D11" s="4" t="s">
        <v>100</v>
      </c>
      <c r="E11" s="4" t="s">
        <v>103</v>
      </c>
      <c r="F11" s="17">
        <v>2</v>
      </c>
      <c r="G11" s="21">
        <v>150000</v>
      </c>
    </row>
    <row r="12" spans="2:7" x14ac:dyDescent="0.4">
      <c r="B12" s="44" t="s">
        <v>91</v>
      </c>
      <c r="C12" s="4" t="s">
        <v>95</v>
      </c>
      <c r="D12" s="4" t="s">
        <v>92</v>
      </c>
      <c r="E12" s="4" t="s">
        <v>93</v>
      </c>
      <c r="F12" s="17">
        <v>3</v>
      </c>
      <c r="G12" s="21">
        <v>160000</v>
      </c>
    </row>
    <row r="13" spans="2:7" ht="18" thickBot="1" x14ac:dyDescent="0.45">
      <c r="B13" s="45"/>
      <c r="C13" s="22" t="s">
        <v>101</v>
      </c>
      <c r="D13" s="22" t="s">
        <v>96</v>
      </c>
      <c r="E13" s="22" t="s">
        <v>103</v>
      </c>
      <c r="F13" s="23">
        <v>2</v>
      </c>
      <c r="G13" s="24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4"/>
  <sheetViews>
    <sheetView topLeftCell="A10" workbookViewId="0">
      <selection activeCell="F31" sqref="F31"/>
    </sheetView>
  </sheetViews>
  <sheetFormatPr defaultRowHeight="17.399999999999999" x14ac:dyDescent="0.4"/>
  <sheetData>
    <row r="1" spans="1:8" ht="21" x14ac:dyDescent="0.4">
      <c r="A1" s="46" t="s">
        <v>106</v>
      </c>
      <c r="B1" s="46"/>
      <c r="C1" s="46"/>
      <c r="D1" s="46"/>
      <c r="E1" s="46"/>
      <c r="F1" s="46"/>
      <c r="G1" s="46"/>
      <c r="H1" s="46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25" t="s">
        <v>276</v>
      </c>
      <c r="B16" s="25" t="s">
        <v>277</v>
      </c>
    </row>
    <row r="17" spans="1:8" x14ac:dyDescent="0.4">
      <c r="A17" s="25" t="s">
        <v>278</v>
      </c>
      <c r="B17" t="b">
        <f>C4&gt;=AVERAGE(C4:C13)</f>
        <v>0</v>
      </c>
    </row>
    <row r="20" spans="1:8" x14ac:dyDescent="0.4">
      <c r="A20" s="10" t="s">
        <v>279</v>
      </c>
      <c r="B20" s="10" t="s">
        <v>280</v>
      </c>
      <c r="C20" s="10" t="s">
        <v>281</v>
      </c>
      <c r="D20" s="10" t="s">
        <v>282</v>
      </c>
      <c r="E20" s="10" t="s">
        <v>283</v>
      </c>
      <c r="F20" s="10"/>
      <c r="G20" s="10"/>
      <c r="H20" s="10"/>
    </row>
    <row r="21" spans="1:8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40"/>
  <sheetViews>
    <sheetView topLeftCell="A10" workbookViewId="0">
      <selection activeCell="E28" sqref="E28:E36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/>
      <c r="G3" s="4" t="s">
        <v>9</v>
      </c>
      <c r="H3" s="4" t="s">
        <v>10</v>
      </c>
      <c r="I3" s="4"/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0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1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0"/>
        <v/>
      </c>
      <c r="G18" s="4" t="s">
        <v>42</v>
      </c>
      <c r="H18" s="4" t="s">
        <v>43</v>
      </c>
      <c r="I18" s="4" t="s">
        <v>44</v>
      </c>
      <c r="J18" s="4" t="str">
        <f t="shared" si="1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0"/>
        <v>진출</v>
      </c>
      <c r="G19" s="4" t="s">
        <v>36</v>
      </c>
      <c r="H19" s="4" t="s">
        <v>45</v>
      </c>
      <c r="I19" s="4" t="s">
        <v>46</v>
      </c>
      <c r="J19" s="4" t="str">
        <f t="shared" si="1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0"/>
        <v/>
      </c>
      <c r="G20" s="4" t="s">
        <v>42</v>
      </c>
      <c r="H20" s="4" t="s">
        <v>47</v>
      </c>
      <c r="I20" s="4" t="s">
        <v>48</v>
      </c>
      <c r="J20" s="4" t="str">
        <f t="shared" si="1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0"/>
        <v>진출</v>
      </c>
      <c r="G21" s="4" t="s">
        <v>49</v>
      </c>
      <c r="H21" s="4" t="s">
        <v>50</v>
      </c>
      <c r="I21" s="4" t="s">
        <v>51</v>
      </c>
      <c r="J21" s="4" t="str">
        <f t="shared" si="1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0"/>
        <v/>
      </c>
      <c r="G22" s="4" t="s">
        <v>36</v>
      </c>
      <c r="H22" s="4" t="s">
        <v>52</v>
      </c>
      <c r="I22" s="4" t="s">
        <v>53</v>
      </c>
      <c r="J22" s="4" t="str">
        <f t="shared" si="1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0"/>
        <v/>
      </c>
      <c r="G23" s="4" t="s">
        <v>39</v>
      </c>
      <c r="H23" s="4" t="s">
        <v>54</v>
      </c>
      <c r="I23" s="4" t="s">
        <v>55</v>
      </c>
      <c r="J23" s="4" t="str">
        <f t="shared" si="1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0"/>
        <v>진출</v>
      </c>
      <c r="G24" s="4" t="s">
        <v>49</v>
      </c>
      <c r="H24" s="4" t="s">
        <v>56</v>
      </c>
      <c r="I24" s="4" t="s">
        <v>57</v>
      </c>
      <c r="J24" s="4" t="str">
        <f t="shared" si="1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IFERROR(C28*D28*HLOOKUP($B$28:$B$36,$A$39:$D$40,2,0),0%)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2">IFERROR(C29*D29*HLOOKUP($B$28:$B$36,$A$39:$D$40,2,0),0%)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2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2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2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2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2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2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2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0" t="s">
        <v>287</v>
      </c>
      <c r="C2" s="31"/>
      <c r="D2" s="37"/>
      <c r="E2" s="37"/>
      <c r="F2" s="37"/>
    </row>
    <row r="3" spans="2:6" collapsed="1" x14ac:dyDescent="0.4">
      <c r="B3" s="29"/>
      <c r="C3" s="29"/>
      <c r="D3" s="38" t="s">
        <v>289</v>
      </c>
      <c r="E3" s="38" t="s">
        <v>284</v>
      </c>
      <c r="F3" s="38" t="s">
        <v>286</v>
      </c>
    </row>
    <row r="4" spans="2:6" ht="46.8" hidden="1" outlineLevel="1" x14ac:dyDescent="0.4">
      <c r="B4" s="33"/>
      <c r="C4" s="33"/>
      <c r="D4" s="26"/>
      <c r="E4" s="40" t="s">
        <v>285</v>
      </c>
      <c r="F4" s="40" t="s">
        <v>285</v>
      </c>
    </row>
    <row r="5" spans="2:6" x14ac:dyDescent="0.4">
      <c r="B5" s="34" t="s">
        <v>288</v>
      </c>
      <c r="C5" s="35"/>
      <c r="D5" s="32"/>
      <c r="E5" s="32"/>
      <c r="F5" s="32"/>
    </row>
    <row r="6" spans="2:6" outlineLevel="1" x14ac:dyDescent="0.4">
      <c r="B6" s="33"/>
      <c r="C6" s="33" t="s">
        <v>151</v>
      </c>
      <c r="D6" s="27">
        <v>4.4999999999999998E-2</v>
      </c>
      <c r="E6" s="39">
        <v>0.05</v>
      </c>
      <c r="F6" s="39">
        <v>0.04</v>
      </c>
    </row>
    <row r="7" spans="2:6" outlineLevel="1" x14ac:dyDescent="0.4">
      <c r="B7" s="33"/>
      <c r="C7" s="33" t="s">
        <v>152</v>
      </c>
      <c r="D7" s="27">
        <v>0.03</v>
      </c>
      <c r="E7" s="39">
        <v>3.5000000000000003E-2</v>
      </c>
      <c r="F7" s="39">
        <v>2.5000000000000001E-2</v>
      </c>
    </row>
    <row r="8" spans="2:6" outlineLevel="1" x14ac:dyDescent="0.4">
      <c r="B8" s="33"/>
      <c r="C8" s="33" t="s">
        <v>153</v>
      </c>
      <c r="D8" s="27">
        <v>5.0000000000000001E-3</v>
      </c>
      <c r="E8" s="39">
        <v>8.0000000000000002E-3</v>
      </c>
      <c r="F8" s="39">
        <v>2E-3</v>
      </c>
    </row>
    <row r="9" spans="2:6" x14ac:dyDescent="0.4">
      <c r="B9" s="34" t="s">
        <v>290</v>
      </c>
      <c r="C9" s="35"/>
      <c r="D9" s="32"/>
      <c r="E9" s="32"/>
      <c r="F9" s="32"/>
    </row>
    <row r="10" spans="2:6" ht="18" outlineLevel="1" thickBot="1" x14ac:dyDescent="0.45">
      <c r="B10" s="36"/>
      <c r="C10" s="36" t="s">
        <v>154</v>
      </c>
      <c r="D10" s="28">
        <v>2741190</v>
      </c>
      <c r="E10" s="28">
        <v>2702190</v>
      </c>
      <c r="F10" s="28">
        <v>2780190</v>
      </c>
    </row>
    <row r="11" spans="2:6" x14ac:dyDescent="0.4">
      <c r="B11" t="s">
        <v>291</v>
      </c>
    </row>
    <row r="12" spans="2:6" x14ac:dyDescent="0.4">
      <c r="B12" t="s">
        <v>292</v>
      </c>
    </row>
    <row r="13" spans="2:6" x14ac:dyDescent="0.4">
      <c r="B13" t="s">
        <v>293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6" t="s">
        <v>138</v>
      </c>
      <c r="C1" s="46"/>
    </row>
    <row r="3" spans="2:6" x14ac:dyDescent="0.4">
      <c r="B3" s="47" t="s">
        <v>139</v>
      </c>
      <c r="C3" s="48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47" t="s">
        <v>148</v>
      </c>
      <c r="C12" s="48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1" sqref="C19">
    <scenario name="공제율인상" locked="1" count="3" user="하송현" comment="만든 사람 하송현 날짜 2025-07-06">
      <inputCells r="F3" val="0.05" numFmtId="177"/>
      <inputCells r="F4" val="0.035" numFmtId="177"/>
      <inputCells r="F5" val="0.008" numFmtId="177"/>
    </scenario>
    <scenario name="공제율인하" locked="1" count="3" user="하송현" comment="만든 사람 하송현 날짜 2025-07-06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31"/>
  <sheetViews>
    <sheetView topLeftCell="A13" workbookViewId="0">
      <selection activeCell="A4" sqref="A4"/>
    </sheetView>
  </sheetViews>
  <sheetFormatPr defaultRowHeight="17.399999999999999" outlineLevelRow="3" x14ac:dyDescent="0.4"/>
  <sheetData>
    <row r="1" spans="1:7" ht="21" x14ac:dyDescent="0.4">
      <c r="A1" s="46" t="s">
        <v>158</v>
      </c>
      <c r="B1" s="46"/>
      <c r="C1" s="46"/>
      <c r="D1" s="46"/>
      <c r="E1" s="46"/>
      <c r="F1" s="46"/>
      <c r="G1" s="46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1" t="s">
        <v>297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1" t="s">
        <v>298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1" t="s">
        <v>299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1" t="s">
        <v>294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1" t="s">
        <v>297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1" t="s">
        <v>298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42"/>
      <c r="B28" s="42"/>
      <c r="C28" s="42"/>
      <c r="D28" s="43" t="s">
        <v>299</v>
      </c>
      <c r="E28" s="42">
        <f>SUBTOTAL(1,E26:E27)</f>
        <v>1.5</v>
      </c>
      <c r="F28" s="42">
        <f>SUBTOTAL(1,F26:F27)</f>
        <v>13.5</v>
      </c>
      <c r="G28" s="42">
        <f>SUBTOTAL(1,G26:G27)</f>
        <v>9</v>
      </c>
    </row>
    <row r="29" spans="1:7" outlineLevel="1" x14ac:dyDescent="0.4">
      <c r="A29" s="42"/>
      <c r="B29" s="43" t="s">
        <v>295</v>
      </c>
      <c r="C29" s="42"/>
      <c r="D29" s="42"/>
      <c r="E29" s="42">
        <f>SUBTOTAL(9,E18:E27)</f>
        <v>58</v>
      </c>
      <c r="F29" s="42">
        <f>SUBTOTAL(9,F18:F27)</f>
        <v>136</v>
      </c>
      <c r="G29" s="42">
        <f>SUBTOTAL(9,G18:G27)</f>
        <v>102</v>
      </c>
    </row>
    <row r="30" spans="1:7" x14ac:dyDescent="0.4">
      <c r="A30" s="42"/>
      <c r="B30" s="43"/>
      <c r="C30" s="42"/>
      <c r="D30" s="43" t="s">
        <v>300</v>
      </c>
      <c r="E30" s="42">
        <f>SUBTOTAL(1,E4:E27)</f>
        <v>6.8888888888888893</v>
      </c>
      <c r="F30" s="42">
        <f>SUBTOTAL(1,F4:F27)</f>
        <v>16.777777777777779</v>
      </c>
      <c r="G30" s="42">
        <f>SUBTOTAL(1,G4:G27)</f>
        <v>12.944444444444445</v>
      </c>
    </row>
    <row r="31" spans="1:7" x14ac:dyDescent="0.4">
      <c r="A31" s="42"/>
      <c r="B31" s="43" t="s">
        <v>296</v>
      </c>
      <c r="C31" s="42"/>
      <c r="D31" s="42"/>
      <c r="E31" s="42">
        <f>SUBTOTAL(9,E4:E27)</f>
        <v>124</v>
      </c>
      <c r="F31" s="42">
        <f>SUBTOTAL(9,F4:F27)</f>
        <v>302</v>
      </c>
      <c r="G31" s="42">
        <f>SUBTOTAL(9,G4:G27)</f>
        <v>233</v>
      </c>
    </row>
  </sheetData>
  <sortState ref="A4:G21">
    <sortCondition ref="B4:B21"/>
    <sortCondition ref="D4:D2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F12"/>
  <sheetViews>
    <sheetView tabSelected="1" workbookViewId="0">
      <selection activeCell="I5" sqref="I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8984375" bestFit="1" customWidth="1"/>
    <col min="5" max="5" width="10.59765625" bestFit="1" customWidth="1"/>
    <col min="6" max="6" width="12.09765625" customWidth="1"/>
  </cols>
  <sheetData>
    <row r="1" spans="1:6" ht="21" x14ac:dyDescent="0.4">
      <c r="A1" s="46" t="s">
        <v>189</v>
      </c>
      <c r="B1" s="46"/>
      <c r="C1" s="46"/>
      <c r="D1" s="46"/>
      <c r="E1" s="46"/>
      <c r="F1" s="46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4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4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4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4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4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4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4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4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7620</xdr:colOff>
                    <xdr:row>13</xdr:row>
                    <xdr:rowOff>7620</xdr:rowOff>
                  </from>
                  <to>
                    <xdr:col>2</xdr:col>
                    <xdr:colOff>876300</xdr:colOff>
                    <xdr:row>14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10"/>
  <sheetViews>
    <sheetView topLeftCell="A7" workbookViewId="0">
      <selection activeCell="N23" sqref="N23"/>
    </sheetView>
  </sheetViews>
  <sheetFormatPr defaultRowHeight="17.399999999999999" x14ac:dyDescent="0.4"/>
  <sheetData>
    <row r="1" spans="1:5" ht="21" x14ac:dyDescent="0.4">
      <c r="A1" s="46" t="s">
        <v>203</v>
      </c>
      <c r="B1" s="46"/>
      <c r="C1" s="46"/>
      <c r="D1" s="46"/>
      <c r="E1" s="46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하송현</cp:lastModifiedBy>
  <dcterms:created xsi:type="dcterms:W3CDTF">2023-04-27T08:01:32Z</dcterms:created>
  <dcterms:modified xsi:type="dcterms:W3CDTF">2025-07-06T13:04:58Z</dcterms:modified>
</cp:coreProperties>
</file>