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기출문제집_컴활2급실기_학습자료\02 최신기출유형\"/>
    </mc:Choice>
  </mc:AlternateContent>
  <xr:revisionPtr revIDLastSave="0" documentId="13_ncr:1_{5E3314E9-9185-4057-B8FE-3FFD5F9F32F2}" xr6:coauthVersionLast="47" xr6:coauthVersionMax="47" xr10:uidLastSave="{00000000-0000-0000-0000-000000000000}"/>
  <bookViews>
    <workbookView xWindow="13185" yWindow="15" windowWidth="15195" windowHeight="15300" tabRatio="721" firstSheet="4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2" r:id="rId5"/>
    <sheet name="분석작업-1" sheetId="5" r:id="rId6"/>
    <sheet name="분석작업-2" sheetId="6" r:id="rId7"/>
    <sheet name="매크로작업" sheetId="13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3" l="1"/>
  <c r="F6" i="13"/>
  <c r="F7" i="13"/>
  <c r="F8" i="13"/>
  <c r="F9" i="13"/>
  <c r="F10" i="13"/>
  <c r="F11" i="13"/>
  <c r="F12" i="13"/>
  <c r="F4" i="13"/>
  <c r="E12" i="13"/>
  <c r="E11" i="13"/>
  <c r="E10" i="13"/>
  <c r="E9" i="13"/>
  <c r="E8" i="13"/>
  <c r="E7" i="13"/>
  <c r="E6" i="13"/>
  <c r="E5" i="13"/>
  <c r="E4" i="13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12" i="4"/>
  <c r="E4" i="4"/>
  <c r="E5" i="4"/>
  <c r="E6" i="4"/>
  <c r="E7" i="4"/>
  <c r="E8" i="4"/>
  <c r="E9" i="4"/>
  <c r="E10" i="4"/>
  <c r="E11" i="4"/>
  <c r="E3" i="4"/>
  <c r="B17" i="3"/>
  <c r="J17" i="4" l="1"/>
  <c r="J18" i="4"/>
  <c r="J19" i="4"/>
  <c r="J20" i="4"/>
  <c r="J21" i="4"/>
  <c r="J22" i="4"/>
  <c r="J23" i="4"/>
  <c r="J24" i="4"/>
  <c r="J16" i="4"/>
  <c r="E29" i="4"/>
  <c r="E30" i="4"/>
  <c r="E31" i="4"/>
  <c r="E32" i="4"/>
  <c r="E33" i="4"/>
  <c r="E34" i="4"/>
  <c r="E35" i="4"/>
  <c r="E36" i="4"/>
  <c r="E28" i="4"/>
  <c r="G28" i="6"/>
  <c r="F28" i="6"/>
  <c r="E28" i="6"/>
  <c r="G25" i="6"/>
  <c r="F25" i="6"/>
  <c r="E25" i="6"/>
  <c r="G21" i="6"/>
  <c r="G29" i="6" s="1"/>
  <c r="F21" i="6"/>
  <c r="F29" i="6" s="1"/>
  <c r="E21" i="6"/>
  <c r="E29" i="6" s="1"/>
  <c r="G16" i="6"/>
  <c r="F16" i="6"/>
  <c r="E16" i="6"/>
  <c r="G12" i="6"/>
  <c r="F12" i="6"/>
  <c r="E12" i="6"/>
  <c r="G6" i="6"/>
  <c r="F6" i="6"/>
  <c r="E6" i="6"/>
  <c r="E17" i="6" s="1"/>
  <c r="E31" i="6" s="1"/>
  <c r="D10" i="10"/>
  <c r="C10" i="10"/>
  <c r="B10" i="10"/>
  <c r="E9" i="10"/>
  <c r="E8" i="10"/>
  <c r="E7" i="10"/>
  <c r="E6" i="10"/>
  <c r="E5" i="10"/>
  <c r="E4" i="10"/>
  <c r="E10" i="10" s="1"/>
  <c r="C11" i="5"/>
  <c r="C15" i="5"/>
  <c r="C16" i="5"/>
  <c r="C17" i="5"/>
  <c r="G30" i="6" l="1"/>
  <c r="E30" i="6"/>
  <c r="G17" i="6"/>
  <c r="G31" i="6" s="1"/>
  <c r="F17" i="6"/>
  <c r="F31" i="6" s="1"/>
  <c r="C18" i="5"/>
  <c r="C19" i="5" s="1"/>
  <c r="F30" i="6" l="1"/>
</calcChain>
</file>

<file path=xl/sharedStrings.xml><?xml version="1.0" encoding="utf-8"?>
<sst xmlns="http://schemas.openxmlformats.org/spreadsheetml/2006/main" count="448" uniqueCount="301">
  <si>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</si>
  <si>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</si>
  <si>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</si>
  <si>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</si>
  <si>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</si>
  <si>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</si>
  <si>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</si>
  <si>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</si>
  <si>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</si>
  <si>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</si>
  <si>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</si>
  <si>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</si>
  <si>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</si>
  <si>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</si>
  <si>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</si>
  <si>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</si>
  <si>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</si>
  <si>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</si>
  <si>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</si>
  <si>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</si>
  <si>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</si>
  <si>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</si>
  <si>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</si>
  <si>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</si>
  <si>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</si>
  <si>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</si>
  <si>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</si>
  <si>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</si>
  <si>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</si>
  <si>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</si>
  <si>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</si>
  <si>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</si>
  <si>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</si>
  <si>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</si>
  <si>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</si>
  <si>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</si>
  <si>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</si>
  <si>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</si>
  <si>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</si>
  <si>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</si>
  <si>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</si>
  <si>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</si>
  <si>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</si>
  <si>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</si>
  <si>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</si>
  <si>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</si>
  <si>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</si>
  <si>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</si>
  <si>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</si>
  <si>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</si>
  <si>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</si>
  <si>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</si>
  <si>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</si>
  <si>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</si>
  <si>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</si>
  <si>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</si>
  <si>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</si>
  <si>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</si>
  <si>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</si>
  <si>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</si>
  <si>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</si>
  <si>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</si>
  <si>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</si>
  <si>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</si>
  <si>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</si>
  <si>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</si>
  <si>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</si>
  <si>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</si>
  <si>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</si>
  <si>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</si>
  <si>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</si>
  <si>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</si>
  <si>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</si>
  <si>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</si>
  <si>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</si>
  <si>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</si>
  <si>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</si>
  <si>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</si>
  <si>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</si>
  <si>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</si>
  <si>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</si>
  <si>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</si>
  <si>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</si>
  <si>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</si>
  <si>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</si>
  <si>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</si>
  <si>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</si>
  <si>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</si>
  <si>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</si>
  <si>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</si>
  <si>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</si>
  <si>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</si>
  <si>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</si>
  <si>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</si>
  <si>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</si>
  <si>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</si>
  <si>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</si>
  <si>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</si>
  <si>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</si>
  <si>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</si>
  <si>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</si>
  <si>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</si>
  <si>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</si>
  <si>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</si>
  <si>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</si>
  <si>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</si>
  <si>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</si>
  <si>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</si>
  <si>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</si>
  <si>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</si>
  <si>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</si>
  <si>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</si>
  <si>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</si>
  <si>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</si>
  <si>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</si>
  <si>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</si>
  <si>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</si>
  <si>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</si>
  <si>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</si>
  <si>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</si>
  <si>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</si>
  <si>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</si>
  <si>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</si>
  <si>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</si>
  <si>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</si>
  <si>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</si>
  <si>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</si>
  <si>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</si>
  <si>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</si>
  <si>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</si>
  <si>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</si>
  <si>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</si>
  <si>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</si>
  <si>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</si>
  <si>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</si>
  <si>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</si>
  <si>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</si>
  <si>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</si>
  <si>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</si>
  <si>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</si>
  <si>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</si>
  <si>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</si>
  <si>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</si>
  <si>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</si>
  <si>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</si>
  <si>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</si>
  <si>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</si>
  <si>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</si>
  <si>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</si>
  <si>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</si>
  <si>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</si>
  <si>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</si>
  <si>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</si>
  <si>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</si>
  <si>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</si>
  <si>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</si>
  <si>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</si>
  <si>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</si>
  <si>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</si>
  <si>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</si>
  <si>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</si>
  <si>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</si>
  <si>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</si>
  <si>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</si>
  <si>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</si>
  <si>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</si>
  <si>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</si>
  <si>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</si>
  <si>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</si>
  <si>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</si>
  <si>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</si>
  <si>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</si>
  <si>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</si>
  <si>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</si>
  <si>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</si>
  <si>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</si>
  <si>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</si>
  <si>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</si>
  <si>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</si>
  <si>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</si>
  <si>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</si>
  <si>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</si>
  <si>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</si>
  <si>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</si>
  <si>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</si>
  <si>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</si>
  <si>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</si>
  <si>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</si>
  <si>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</si>
  <si>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</si>
  <si>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</si>
  <si>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</si>
  <si>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</si>
  <si>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</si>
  <si>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</si>
  <si>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</si>
  <si>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</si>
  <si>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</si>
  <si>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</si>
  <si>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</si>
  <si>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</si>
  <si>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</si>
  <si>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</si>
  <si>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</si>
  <si>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</si>
  <si>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</si>
  <si>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</si>
  <si>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</si>
  <si>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</si>
  <si>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</si>
  <si>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</si>
  <si>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</si>
  <si>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</si>
  <si>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</si>
  <si>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</si>
  <si>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</si>
  <si>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</si>
  <si>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</si>
  <si>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</si>
  <si>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</si>
  <si>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</si>
  <si>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</si>
  <si>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</si>
  <si>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</si>
  <si>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</si>
  <si>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</si>
  <si>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</si>
  <si>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</si>
  <si>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공제율인상</t>
  </si>
  <si>
    <t>만든 사람 User 날짜 2025-11-10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</si>
  <si>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</si>
  <si>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</si>
  <si>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</si>
  <si>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</si>
  <si>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</si>
  <si>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</si>
  <si>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</si>
  <si>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</si>
  <si>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만든 사람 User 날짜 2025-11-10
수정한 사람 User 날짜 2025-11-10</t>
  </si>
  <si>
    <t>남 요약</t>
  </si>
  <si>
    <t>여 요약</t>
  </si>
  <si>
    <t>총합계</t>
  </si>
  <si>
    <t>대리 평균</t>
  </si>
  <si>
    <t>과장 평균</t>
  </si>
  <si>
    <t>사원 평균</t>
  </si>
  <si>
    <t>전체 평균</t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</si>
  <si>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</si>
  <si>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</si>
  <si>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</si>
  <si>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</si>
  <si>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</si>
  <si>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</si>
  <si>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거래처명</t>
  </si>
  <si>
    <t>대표자명</t>
  </si>
  <si>
    <t>업태명</t>
  </si>
  <si>
    <t>연락처</t>
  </si>
  <si>
    <t>Hanaro통신</t>
  </si>
  <si>
    <t>김광속</t>
  </si>
  <si>
    <t>정보서비스</t>
  </si>
  <si>
    <t>031-3524-9821</t>
  </si>
  <si>
    <t>경기 안산</t>
  </si>
  <si>
    <t>한국출판사</t>
  </si>
  <si>
    <t>도서인</t>
  </si>
  <si>
    <t>출판인쇄</t>
  </si>
  <si>
    <t>02-5588-9865</t>
  </si>
  <si>
    <t>서울 마포</t>
  </si>
  <si>
    <t>Totalbank</t>
  </si>
  <si>
    <t>왕대출</t>
  </si>
  <si>
    <t>금융</t>
  </si>
  <si>
    <t>031-6247-8547</t>
  </si>
  <si>
    <t>경기 수원</t>
  </si>
  <si>
    <t>Global유통시스템</t>
  </si>
  <si>
    <t>이태배</t>
  </si>
  <si>
    <t>유통업</t>
  </si>
  <si>
    <t>031-648-2551</t>
  </si>
  <si>
    <t>삼신회계사무소</t>
  </si>
  <si>
    <t>장부장</t>
  </si>
  <si>
    <t>회계</t>
  </si>
  <si>
    <t>02-3478-6547</t>
  </si>
  <si>
    <t>서울 용산</t>
  </si>
  <si>
    <t>로미Electronic</t>
  </si>
  <si>
    <t>전자성</t>
  </si>
  <si>
    <t>전자</t>
  </si>
  <si>
    <t>02-357-9814</t>
  </si>
  <si>
    <t>=IF(MINUTE(D3-C3)&gt;30,HOUR(D3-C3)+1,HOUR(D3-C3))&amp;"시간"</t>
    <phoneticPr fontId="1" type="noConversion"/>
  </si>
  <si>
    <t>=MID(J3,1,SEARCH("@",J3,1)-1)</t>
    <phoneticPr fontId="1" type="noConversion"/>
  </si>
  <si>
    <t>평균키</t>
    <phoneticPr fontId="1" type="noConversion"/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</si>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</sst>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돋움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1" fontId="0" fillId="0" borderId="5" xfId="0" applyNumberFormat="1" applyBorder="1">
      <alignment vertical="center"/>
    </xf>
    <xf numFmtId="0" fontId="10" fillId="4" borderId="6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0" fontId="8" fillId="3" borderId="8" xfId="2" applyBorder="1" applyAlignment="1">
      <alignment horizontal="center" vertical="center"/>
    </xf>
    <xf numFmtId="0" fontId="8" fillId="3" borderId="9" xfId="2" applyBorder="1" applyAlignment="1">
      <alignment horizontal="center" vertical="center"/>
    </xf>
    <xf numFmtId="0" fontId="8" fillId="3" borderId="10" xfId="2" applyBorder="1" applyAlignment="1">
      <alignment horizontal="center" vertical="center"/>
    </xf>
    <xf numFmtId="178" fontId="0" fillId="0" borderId="12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8" fontId="0" fillId="0" borderId="15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15" fillId="0" borderId="0" xfId="0" quotePrefix="1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6" xfId="0" quotePrefix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BB-41F7-8281-A9662FC7CDA5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BB-41F7-8281-A9662FC7C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647700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9525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E0AFA16D-8125-52FE-DA58-62A53B184814}"/>
            </a:ext>
          </a:extLst>
        </xdr:cNvPr>
        <xdr:cNvSpPr/>
      </xdr:nvSpPr>
      <xdr:spPr>
        <a:xfrm>
          <a:off x="3019425" y="2781300"/>
          <a:ext cx="809625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sheetPr codeName="Sheet1"/>
  <dimension ref="A1:E9"/>
  <sheetViews>
    <sheetView workbookViewId="0">
      <selection activeCell="G15" sqref="G15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252</v>
      </c>
      <c r="B3" s="10" t="s">
        <v>253</v>
      </c>
      <c r="C3" s="10" t="s">
        <v>254</v>
      </c>
      <c r="D3" s="10" t="s">
        <v>255</v>
      </c>
      <c r="E3" s="10" t="s">
        <v>0</v>
      </c>
    </row>
    <row r="4" spans="1:5" x14ac:dyDescent="0.3">
      <c r="A4" s="10" t="s">
        <v>256</v>
      </c>
      <c r="B4" s="10" t="s">
        <v>257</v>
      </c>
      <c r="C4" s="10" t="s">
        <v>258</v>
      </c>
      <c r="D4" s="10" t="s">
        <v>259</v>
      </c>
      <c r="E4" s="10" t="s">
        <v>260</v>
      </c>
    </row>
    <row r="5" spans="1:5" x14ac:dyDescent="0.3">
      <c r="A5" s="10" t="s">
        <v>261</v>
      </c>
      <c r="B5" s="10" t="s">
        <v>262</v>
      </c>
      <c r="C5" s="10" t="s">
        <v>263</v>
      </c>
      <c r="D5" s="10" t="s">
        <v>264</v>
      </c>
      <c r="E5" s="10" t="s">
        <v>265</v>
      </c>
    </row>
    <row r="6" spans="1:5" x14ac:dyDescent="0.3">
      <c r="A6" s="10" t="s">
        <v>266</v>
      </c>
      <c r="B6" s="10" t="s">
        <v>267</v>
      </c>
      <c r="C6" s="10" t="s">
        <v>268</v>
      </c>
      <c r="D6" s="10" t="s">
        <v>269</v>
      </c>
      <c r="E6" s="10" t="s">
        <v>270</v>
      </c>
    </row>
    <row r="7" spans="1:5" x14ac:dyDescent="0.3">
      <c r="A7" s="10" t="s">
        <v>271</v>
      </c>
      <c r="B7" s="10" t="s">
        <v>272</v>
      </c>
      <c r="C7" s="10" t="s">
        <v>273</v>
      </c>
      <c r="D7" s="10" t="s">
        <v>274</v>
      </c>
      <c r="E7" s="10" t="s">
        <v>260</v>
      </c>
    </row>
    <row r="8" spans="1:5" x14ac:dyDescent="0.3">
      <c r="A8" s="10" t="s">
        <v>275</v>
      </c>
      <c r="B8" s="10" t="s">
        <v>276</v>
      </c>
      <c r="C8" s="10" t="s">
        <v>277</v>
      </c>
      <c r="D8" s="10" t="s">
        <v>278</v>
      </c>
      <c r="E8" s="10" t="s">
        <v>279</v>
      </c>
    </row>
    <row r="9" spans="1:5" x14ac:dyDescent="0.3">
      <c r="A9" s="10" t="s">
        <v>280</v>
      </c>
      <c r="B9" s="10" t="s">
        <v>281</v>
      </c>
      <c r="C9" s="10" t="s">
        <v>282</v>
      </c>
      <c r="D9" s="10" t="s">
        <v>283</v>
      </c>
      <c r="E9" s="10" t="s">
        <v>265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B1:G13"/>
  <sheetViews>
    <sheetView workbookViewId="0">
      <selection activeCell="F19" sqref="F19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30" t="s">
        <v>94</v>
      </c>
      <c r="C1" s="30"/>
      <c r="D1" s="30"/>
      <c r="E1" s="30"/>
      <c r="F1" s="30"/>
      <c r="G1" s="30"/>
    </row>
    <row r="2" spans="2:7" ht="17.25" thickBot="1" x14ac:dyDescent="0.35">
      <c r="F2" s="10" t="s">
        <v>198</v>
      </c>
      <c r="G2" s="31">
        <v>45422</v>
      </c>
    </row>
    <row r="3" spans="2:7" x14ac:dyDescent="0.3">
      <c r="B3" s="32" t="s">
        <v>75</v>
      </c>
      <c r="C3" s="33" t="s">
        <v>76</v>
      </c>
      <c r="D3" s="33" t="s">
        <v>77</v>
      </c>
      <c r="E3" s="33" t="s">
        <v>78</v>
      </c>
      <c r="F3" s="33" t="s">
        <v>79</v>
      </c>
      <c r="G3" s="34" t="s">
        <v>80</v>
      </c>
    </row>
    <row r="4" spans="2:7" x14ac:dyDescent="0.3">
      <c r="B4" s="45" t="s">
        <v>81</v>
      </c>
      <c r="C4" s="4" t="s">
        <v>95</v>
      </c>
      <c r="D4" s="4" t="s">
        <v>82</v>
      </c>
      <c r="E4" s="4" t="s">
        <v>83</v>
      </c>
      <c r="F4" s="38">
        <v>3</v>
      </c>
      <c r="G4" s="35">
        <v>200000</v>
      </c>
    </row>
    <row r="5" spans="2:7" x14ac:dyDescent="0.3">
      <c r="B5" s="45"/>
      <c r="C5" s="4" t="s">
        <v>101</v>
      </c>
      <c r="D5" s="4" t="s">
        <v>97</v>
      </c>
      <c r="E5" s="4" t="s">
        <v>102</v>
      </c>
      <c r="F5" s="38">
        <v>2</v>
      </c>
      <c r="G5" s="35">
        <v>170000</v>
      </c>
    </row>
    <row r="6" spans="2:7" x14ac:dyDescent="0.3">
      <c r="B6" s="45" t="s">
        <v>84</v>
      </c>
      <c r="C6" s="4" t="s">
        <v>95</v>
      </c>
      <c r="D6" s="4" t="s">
        <v>85</v>
      </c>
      <c r="E6" s="4" t="s">
        <v>86</v>
      </c>
      <c r="F6" s="38">
        <v>2</v>
      </c>
      <c r="G6" s="35">
        <v>100000</v>
      </c>
    </row>
    <row r="7" spans="2:7" x14ac:dyDescent="0.3">
      <c r="B7" s="45"/>
      <c r="C7" s="4" t="s">
        <v>101</v>
      </c>
      <c r="D7" s="4" t="s">
        <v>98</v>
      </c>
      <c r="E7" s="4" t="s">
        <v>103</v>
      </c>
      <c r="F7" s="38">
        <v>2</v>
      </c>
      <c r="G7" s="35">
        <v>120000</v>
      </c>
    </row>
    <row r="8" spans="2:7" x14ac:dyDescent="0.3">
      <c r="B8" s="45" t="s">
        <v>87</v>
      </c>
      <c r="C8" s="4" t="s">
        <v>95</v>
      </c>
      <c r="D8" s="4" t="s">
        <v>88</v>
      </c>
      <c r="E8" s="4" t="s">
        <v>104</v>
      </c>
      <c r="F8" s="38">
        <v>3</v>
      </c>
      <c r="G8" s="35">
        <v>240000</v>
      </c>
    </row>
    <row r="9" spans="2:7" x14ac:dyDescent="0.3">
      <c r="B9" s="45"/>
      <c r="C9" s="4" t="s">
        <v>101</v>
      </c>
      <c r="D9" s="4" t="s">
        <v>99</v>
      </c>
      <c r="E9" s="4" t="s">
        <v>105</v>
      </c>
      <c r="F9" s="38">
        <v>2</v>
      </c>
      <c r="G9" s="35">
        <v>200000</v>
      </c>
    </row>
    <row r="10" spans="2:7" x14ac:dyDescent="0.3">
      <c r="B10" s="45" t="s">
        <v>89</v>
      </c>
      <c r="C10" s="4" t="s">
        <v>95</v>
      </c>
      <c r="D10" s="4" t="s">
        <v>90</v>
      </c>
      <c r="E10" s="4" t="s">
        <v>86</v>
      </c>
      <c r="F10" s="38">
        <v>2</v>
      </c>
      <c r="G10" s="35">
        <v>120000</v>
      </c>
    </row>
    <row r="11" spans="2:7" x14ac:dyDescent="0.3">
      <c r="B11" s="45"/>
      <c r="C11" s="4" t="s">
        <v>101</v>
      </c>
      <c r="D11" s="4" t="s">
        <v>100</v>
      </c>
      <c r="E11" s="4" t="s">
        <v>103</v>
      </c>
      <c r="F11" s="38">
        <v>2</v>
      </c>
      <c r="G11" s="35">
        <v>150000</v>
      </c>
    </row>
    <row r="12" spans="2:7" x14ac:dyDescent="0.3">
      <c r="B12" s="45" t="s">
        <v>91</v>
      </c>
      <c r="C12" s="4" t="s">
        <v>95</v>
      </c>
      <c r="D12" s="4" t="s">
        <v>92</v>
      </c>
      <c r="E12" s="4" t="s">
        <v>93</v>
      </c>
      <c r="F12" s="38">
        <v>3</v>
      </c>
      <c r="G12" s="35">
        <v>160000</v>
      </c>
    </row>
    <row r="13" spans="2:7" ht="17.25" thickBot="1" x14ac:dyDescent="0.35">
      <c r="B13" s="46"/>
      <c r="C13" s="36" t="s">
        <v>101</v>
      </c>
      <c r="D13" s="36" t="s">
        <v>96</v>
      </c>
      <c r="E13" s="36" t="s">
        <v>103</v>
      </c>
      <c r="F13" s="39">
        <v>2</v>
      </c>
      <c r="G13" s="37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4"/>
  <sheetViews>
    <sheetView workbookViewId="0">
      <selection activeCell="H18" sqref="H18"/>
    </sheetView>
  </sheetViews>
  <sheetFormatPr defaultRowHeight="16.5" x14ac:dyDescent="0.3"/>
  <sheetData>
    <row r="1" spans="1:8" ht="20.25" x14ac:dyDescent="0.3">
      <c r="A1" s="47" t="s">
        <v>106</v>
      </c>
      <c r="B1" s="47"/>
      <c r="C1" s="47"/>
      <c r="D1" s="47"/>
      <c r="E1" s="47"/>
      <c r="F1" s="47"/>
      <c r="G1" s="47"/>
      <c r="H1" s="47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t="s">
        <v>246</v>
      </c>
      <c r="B16" t="s">
        <v>286</v>
      </c>
    </row>
    <row r="17" spans="1:8" x14ac:dyDescent="0.3">
      <c r="A17" t="s">
        <v>247</v>
      </c>
      <c r="B17" t="b">
        <f>C4&gt;=AVERAGE($C$4:$C$13)</f>
        <v>0</v>
      </c>
    </row>
    <row r="20" spans="1:8" x14ac:dyDescent="0.3">
      <c r="A20" s="4" t="s">
        <v>249</v>
      </c>
      <c r="B20" s="4" t="s">
        <v>246</v>
      </c>
      <c r="C20" s="4" t="s">
        <v>248</v>
      </c>
      <c r="D20" s="4" t="s">
        <v>250</v>
      </c>
      <c r="E20" s="4" t="s">
        <v>251</v>
      </c>
      <c r="F20" s="10"/>
      <c r="G20" s="10"/>
      <c r="H20" s="10"/>
    </row>
    <row r="21" spans="1:8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K40"/>
  <sheetViews>
    <sheetView workbookViewId="0">
      <selection activeCell="F17" sqref="F17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6" max="6" width="9.5" bestFit="1" customWidth="1"/>
    <col min="10" max="10" width="18.75" bestFit="1" customWidth="1"/>
  </cols>
  <sheetData>
    <row r="1" spans="1:11" x14ac:dyDescent="0.3">
      <c r="A1" s="1" t="s">
        <v>2</v>
      </c>
      <c r="B1" s="3" t="s">
        <v>199</v>
      </c>
      <c r="G1" s="2" t="s">
        <v>3</v>
      </c>
      <c r="H1" s="3" t="s">
        <v>4</v>
      </c>
    </row>
    <row r="2" spans="1:11" x14ac:dyDescent="0.3">
      <c r="A2" s="4" t="s">
        <v>200</v>
      </c>
      <c r="B2" s="4" t="s">
        <v>203</v>
      </c>
      <c r="C2" s="4" t="s">
        <v>201</v>
      </c>
      <c r="D2" s="4" t="s">
        <v>202</v>
      </c>
      <c r="E2" s="6" t="s">
        <v>208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1" x14ac:dyDescent="0.3">
      <c r="A3" s="4">
        <v>4886</v>
      </c>
      <c r="B3" s="4" t="s">
        <v>204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1" x14ac:dyDescent="0.3">
      <c r="A4" s="4">
        <v>7570</v>
      </c>
      <c r="B4" s="4" t="s">
        <v>205</v>
      </c>
      <c r="C4" s="5">
        <v>0.43958333333333338</v>
      </c>
      <c r="D4" s="12">
        <v>0.51944444444444449</v>
      </c>
      <c r="E4" s="5" t="str">
        <f t="shared" ref="E4:E11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1" x14ac:dyDescent="0.3">
      <c r="A5" s="4">
        <v>5248</v>
      </c>
      <c r="B5" s="4" t="s">
        <v>206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1" x14ac:dyDescent="0.3">
      <c r="A6" s="4">
        <v>6865</v>
      </c>
      <c r="B6" s="4" t="s">
        <v>207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1" x14ac:dyDescent="0.3">
      <c r="A7" s="4">
        <v>4940</v>
      </c>
      <c r="B7" s="4" t="s">
        <v>204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1" x14ac:dyDescent="0.3">
      <c r="A8" s="4">
        <v>7257</v>
      </c>
      <c r="B8" s="4" t="s">
        <v>207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1" x14ac:dyDescent="0.3">
      <c r="A9" s="4">
        <v>1122</v>
      </c>
      <c r="B9" s="4" t="s">
        <v>205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1" x14ac:dyDescent="0.3">
      <c r="A10" s="4">
        <v>5006</v>
      </c>
      <c r="B10" s="4" t="s">
        <v>205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1" x14ac:dyDescent="0.3">
      <c r="A11" s="4">
        <v>2394</v>
      </c>
      <c r="B11" s="4" t="s">
        <v>206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1" x14ac:dyDescent="0.3">
      <c r="A12" s="4">
        <v>8465</v>
      </c>
      <c r="B12" s="4" t="s">
        <v>204</v>
      </c>
      <c r="C12" s="5">
        <v>0.53680555555555554</v>
      </c>
      <c r="D12" s="12">
        <v>0.68472222222222223</v>
      </c>
      <c r="E12" s="5" t="str">
        <f>IF(MINUTE(D12-C12)&gt;30,HOUR(D12-C12)+1,HOUR(D12-C12))&amp;"시간"</f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3" spans="1:11" x14ac:dyDescent="0.3">
      <c r="C13" s="40" t="s">
        <v>284</v>
      </c>
      <c r="D13" s="41"/>
      <c r="E13" s="41"/>
      <c r="F13" s="41"/>
      <c r="G13" s="41"/>
      <c r="H13" s="41"/>
      <c r="I13" s="42"/>
      <c r="J13" s="43" t="s">
        <v>285</v>
      </c>
      <c r="K13" s="41"/>
    </row>
    <row r="14" spans="1:11" x14ac:dyDescent="0.3">
      <c r="A14" s="1" t="s">
        <v>212</v>
      </c>
      <c r="B14" s="3" t="s">
        <v>213</v>
      </c>
      <c r="G14" s="2" t="s">
        <v>31</v>
      </c>
      <c r="H14" s="3" t="s">
        <v>32</v>
      </c>
    </row>
    <row r="15" spans="1:11" x14ac:dyDescent="0.3">
      <c r="A15" s="4" t="s">
        <v>214</v>
      </c>
      <c r="B15" s="4" t="s">
        <v>215</v>
      </c>
      <c r="C15" s="4" t="s">
        <v>216</v>
      </c>
      <c r="D15" s="4" t="s">
        <v>217</v>
      </c>
      <c r="E15" s="6" t="s">
        <v>218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1" x14ac:dyDescent="0.3">
      <c r="A16" s="4">
        <v>3624001</v>
      </c>
      <c r="B16" s="4" t="s">
        <v>219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220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3">
      <c r="A18" s="4">
        <v>3624003</v>
      </c>
      <c r="B18" s="4" t="s">
        <v>221</v>
      </c>
      <c r="C18" s="4">
        <v>53.05</v>
      </c>
      <c r="D18" s="13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3">
      <c r="A19" s="4">
        <v>3624004</v>
      </c>
      <c r="B19" s="4" t="s">
        <v>222</v>
      </c>
      <c r="C19" s="4">
        <v>52.76</v>
      </c>
      <c r="D19" s="13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3">
      <c r="A20" s="4">
        <v>3624005</v>
      </c>
      <c r="B20" s="4" t="s">
        <v>223</v>
      </c>
      <c r="C20" s="4">
        <v>54.25</v>
      </c>
      <c r="D20" s="13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3">
      <c r="A21" s="4">
        <v>3624006</v>
      </c>
      <c r="B21" s="4" t="s">
        <v>224</v>
      </c>
      <c r="C21" s="4">
        <v>52.67</v>
      </c>
      <c r="D21" s="13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3">
      <c r="A22" s="4">
        <v>3624007</v>
      </c>
      <c r="B22" s="4" t="s">
        <v>225</v>
      </c>
      <c r="C22" s="4">
        <v>53.04</v>
      </c>
      <c r="D22" s="13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3">
      <c r="A23" s="4">
        <v>3624008</v>
      </c>
      <c r="B23" s="4" t="s">
        <v>226</v>
      </c>
      <c r="C23" s="4">
        <v>53.11</v>
      </c>
      <c r="D23" s="13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3">
      <c r="A24" s="4">
        <v>3624009</v>
      </c>
      <c r="B24" s="4" t="s">
        <v>227</v>
      </c>
      <c r="C24" s="4">
        <v>52.67</v>
      </c>
      <c r="D24" s="13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IFERROR(C28*D28*HLOOKUP(B28,$B$39:$D$40,2,FALSE),0%)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IFERROR(C29*D29*HLOOKUP(B29,$B$39:$D$40,2,FALSE),0%)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098D-C52C-4678-86A1-B2A71A31D925}">
  <sheetPr codeName="Sheet5">
    <outlinePr summaryBelow="0"/>
  </sheetPr>
  <dimension ref="B1:F13"/>
  <sheetViews>
    <sheetView showGridLines="0" workbookViewId="0">
      <selection activeCell="J21" sqref="J21"/>
    </sheetView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17" t="s">
        <v>231</v>
      </c>
      <c r="C2" s="18"/>
      <c r="D2" s="24"/>
      <c r="E2" s="24"/>
      <c r="F2" s="24"/>
    </row>
    <row r="3" spans="2:6" collapsed="1" x14ac:dyDescent="0.3">
      <c r="B3" s="16"/>
      <c r="C3" s="16"/>
      <c r="D3" s="25" t="s">
        <v>233</v>
      </c>
      <c r="E3" s="25" t="s">
        <v>228</v>
      </c>
      <c r="F3" s="25" t="s">
        <v>230</v>
      </c>
    </row>
    <row r="4" spans="2:6" ht="81" hidden="1" outlineLevel="1" x14ac:dyDescent="0.3">
      <c r="B4" s="20"/>
      <c r="C4" s="20"/>
      <c r="E4" s="27" t="s">
        <v>238</v>
      </c>
      <c r="F4" s="27" t="s">
        <v>229</v>
      </c>
    </row>
    <row r="5" spans="2:6" x14ac:dyDescent="0.3">
      <c r="B5" s="21" t="s">
        <v>232</v>
      </c>
      <c r="C5" s="22"/>
      <c r="D5" s="19"/>
      <c r="E5" s="19"/>
      <c r="F5" s="19"/>
    </row>
    <row r="6" spans="2:6" outlineLevel="1" x14ac:dyDescent="0.3">
      <c r="B6" s="20"/>
      <c r="C6" s="20" t="s">
        <v>151</v>
      </c>
      <c r="D6" s="14">
        <v>4.4999999999999998E-2</v>
      </c>
      <c r="E6" s="26">
        <v>0.05</v>
      </c>
      <c r="F6" s="26">
        <v>0.04</v>
      </c>
    </row>
    <row r="7" spans="2:6" outlineLevel="1" x14ac:dyDescent="0.3">
      <c r="B7" s="20"/>
      <c r="C7" s="20" t="s">
        <v>152</v>
      </c>
      <c r="D7" s="14">
        <v>0.03</v>
      </c>
      <c r="E7" s="26">
        <v>3.5000000000000003E-2</v>
      </c>
      <c r="F7" s="26">
        <v>2.5000000000000001E-2</v>
      </c>
    </row>
    <row r="8" spans="2:6" outlineLevel="1" x14ac:dyDescent="0.3">
      <c r="B8" s="20"/>
      <c r="C8" s="20" t="s">
        <v>153</v>
      </c>
      <c r="D8" s="14">
        <v>5.0000000000000001E-3</v>
      </c>
      <c r="E8" s="26">
        <v>8.0000000000000002E-3</v>
      </c>
      <c r="F8" s="26">
        <v>2E-3</v>
      </c>
    </row>
    <row r="9" spans="2:6" x14ac:dyDescent="0.3">
      <c r="B9" s="21" t="s">
        <v>234</v>
      </c>
      <c r="C9" s="22"/>
      <c r="D9" s="19"/>
      <c r="E9" s="19"/>
      <c r="F9" s="19"/>
    </row>
    <row r="10" spans="2:6" ht="17.25" outlineLevel="1" thickBot="1" x14ac:dyDescent="0.35">
      <c r="B10" s="23"/>
      <c r="C10" s="23" t="s">
        <v>154</v>
      </c>
      <c r="D10" s="15">
        <v>2741190</v>
      </c>
      <c r="E10" s="15">
        <v>2702190</v>
      </c>
      <c r="F10" s="15">
        <v>2780190</v>
      </c>
    </row>
    <row r="11" spans="2:6" x14ac:dyDescent="0.3">
      <c r="B11" t="s">
        <v>235</v>
      </c>
    </row>
    <row r="12" spans="2:6" x14ac:dyDescent="0.3">
      <c r="B12" t="s">
        <v>236</v>
      </c>
    </row>
    <row r="13" spans="2:6" x14ac:dyDescent="0.3">
      <c r="B13" t="s">
        <v>237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B1:F19"/>
  <sheetViews>
    <sheetView workbookViewId="0">
      <selection activeCell="J15" sqref="J15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47" t="s">
        <v>138</v>
      </c>
      <c r="C1" s="47"/>
    </row>
    <row r="3" spans="2:6" x14ac:dyDescent="0.3">
      <c r="B3" s="48" t="s">
        <v>139</v>
      </c>
      <c r="C3" s="49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48" t="s">
        <v>148</v>
      </c>
      <c r="C12" s="49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User" comment="만든 사람 User 날짜 2025-11-10_x000a_수정한 사람 User 날짜 2025-11-10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5-11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G31"/>
  <sheetViews>
    <sheetView workbookViewId="0">
      <selection activeCell="K18" sqref="K18"/>
    </sheetView>
  </sheetViews>
  <sheetFormatPr defaultRowHeight="16.5" outlineLevelRow="3" x14ac:dyDescent="0.3"/>
  <sheetData>
    <row r="1" spans="1:7" ht="20.25" x14ac:dyDescent="0.3">
      <c r="A1" s="47" t="s">
        <v>158</v>
      </c>
      <c r="B1" s="47"/>
      <c r="C1" s="47"/>
      <c r="D1" s="47"/>
      <c r="E1" s="47"/>
      <c r="F1" s="47"/>
      <c r="G1" s="47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28" t="s">
        <v>243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28" t="s">
        <v>242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28" t="s">
        <v>244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28" t="s">
        <v>239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28" t="s">
        <v>243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28" t="s">
        <v>242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10"/>
      <c r="B28" s="10"/>
      <c r="C28" s="10"/>
      <c r="D28" s="29" t="s">
        <v>244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3">
      <c r="A29" s="10"/>
      <c r="B29" s="29" t="s">
        <v>240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3">
      <c r="A30" s="10"/>
      <c r="B30" s="29"/>
      <c r="C30" s="10"/>
      <c r="D30" s="29" t="s">
        <v>245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3">
      <c r="A31" s="10"/>
      <c r="B31" s="29" t="s">
        <v>241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84A8-D16F-47C7-9815-D9C28B3FEA12}">
  <dimension ref="A1:F12"/>
  <sheetViews>
    <sheetView tabSelected="1" workbookViewId="0">
      <selection activeCell="E24" sqref="E24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47" t="s">
        <v>287</v>
      </c>
      <c r="B1" s="47"/>
      <c r="C1" s="47"/>
      <c r="D1" s="47"/>
      <c r="E1" s="47"/>
      <c r="F1" s="47"/>
    </row>
    <row r="3" spans="1:6" x14ac:dyDescent="0.3">
      <c r="A3" s="4" t="s">
        <v>288</v>
      </c>
      <c r="B3" s="4" t="s">
        <v>63</v>
      </c>
      <c r="C3" s="4" t="s">
        <v>289</v>
      </c>
      <c r="D3" s="4" t="s">
        <v>290</v>
      </c>
      <c r="E3" s="4" t="s">
        <v>64</v>
      </c>
      <c r="F3" s="4" t="s">
        <v>291</v>
      </c>
    </row>
    <row r="4" spans="1:6" x14ac:dyDescent="0.3">
      <c r="A4" s="4" t="s">
        <v>292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4">
        <f>C4-E4</f>
        <v>8229700</v>
      </c>
    </row>
    <row r="5" spans="1:6" x14ac:dyDescent="0.3">
      <c r="A5" s="4" t="s">
        <v>293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4">
        <f t="shared" ref="F5:F12" si="1">C5-E5</f>
        <v>10245900</v>
      </c>
    </row>
    <row r="6" spans="1:6" x14ac:dyDescent="0.3">
      <c r="A6" s="4" t="s">
        <v>294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4">
        <f t="shared" si="1"/>
        <v>3561360</v>
      </c>
    </row>
    <row r="7" spans="1:6" x14ac:dyDescent="0.3">
      <c r="A7" s="4" t="s">
        <v>295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4">
        <f t="shared" si="1"/>
        <v>8529750</v>
      </c>
    </row>
    <row r="8" spans="1:6" x14ac:dyDescent="0.3">
      <c r="A8" s="4" t="s">
        <v>296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4">
        <f t="shared" si="1"/>
        <v>7137480</v>
      </c>
    </row>
    <row r="9" spans="1:6" x14ac:dyDescent="0.3">
      <c r="A9" s="4" t="s">
        <v>297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4">
        <f t="shared" si="1"/>
        <v>9171500</v>
      </c>
    </row>
    <row r="10" spans="1:6" x14ac:dyDescent="0.3">
      <c r="A10" s="4" t="s">
        <v>298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4">
        <f t="shared" si="1"/>
        <v>7972040</v>
      </c>
    </row>
    <row r="11" spans="1:6" x14ac:dyDescent="0.3">
      <c r="A11" s="4" t="s">
        <v>299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4">
        <f t="shared" si="1"/>
        <v>6470520</v>
      </c>
    </row>
    <row r="12" spans="1:6" x14ac:dyDescent="0.3">
      <c r="A12" s="4" t="s">
        <v>300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4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1</xdr:col>
                    <xdr:colOff>647700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sheetPr codeName="Sheet9"/>
  <dimension ref="A1:E10"/>
  <sheetViews>
    <sheetView workbookViewId="0">
      <selection activeCell="H8" sqref="H8"/>
    </sheetView>
  </sheetViews>
  <sheetFormatPr defaultRowHeight="16.5" x14ac:dyDescent="0.3"/>
  <sheetData>
    <row r="1" spans="1:5" ht="20.25" x14ac:dyDescent="0.3">
      <c r="A1" s="47" t="s">
        <v>189</v>
      </c>
      <c r="B1" s="47"/>
      <c r="C1" s="47"/>
      <c r="D1" s="47"/>
      <c r="E1" s="47"/>
    </row>
    <row r="3" spans="1:5" x14ac:dyDescent="0.3">
      <c r="A3" s="4" t="s">
        <v>0</v>
      </c>
      <c r="B3" s="4" t="s">
        <v>190</v>
      </c>
      <c r="C3" s="4" t="s">
        <v>191</v>
      </c>
      <c r="D3" s="4" t="s">
        <v>192</v>
      </c>
      <c r="E3" s="4" t="s">
        <v>209</v>
      </c>
    </row>
    <row r="4" spans="1:5" x14ac:dyDescent="0.3">
      <c r="A4" s="4" t="s">
        <v>197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210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196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194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193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195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211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민지 정</cp:lastModifiedBy>
  <dcterms:created xsi:type="dcterms:W3CDTF">2023-04-27T08:01:32Z</dcterms:created>
  <dcterms:modified xsi:type="dcterms:W3CDTF">2025-11-11T03:01:38Z</dcterms:modified>
</cp:coreProperties>
</file>