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하경림\OneDrive\바탕 화면\"/>
    </mc:Choice>
  </mc:AlternateContent>
  <bookViews>
    <workbookView xWindow="0" yWindow="0" windowWidth="23040" windowHeight="9024" tabRatio="721" activeTab="3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16" i="4"/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F5" i="7"/>
  <c r="F6" i="7"/>
  <c r="F7" i="7"/>
  <c r="F8" i="7"/>
  <c r="F9" i="7"/>
  <c r="F10" i="7"/>
  <c r="F11" i="7"/>
  <c r="F12" i="7"/>
  <c r="F4" i="7"/>
  <c r="G30" i="6"/>
  <c r="F30" i="6"/>
  <c r="E30" i="6"/>
  <c r="G28" i="6"/>
  <c r="F28" i="6"/>
  <c r="E28" i="6"/>
  <c r="G25" i="6"/>
  <c r="F25" i="6"/>
  <c r="E25" i="6"/>
  <c r="G21" i="6"/>
  <c r="G29" i="6" s="1"/>
  <c r="F21" i="6"/>
  <c r="E21" i="6"/>
  <c r="G16" i="6"/>
  <c r="F16" i="6"/>
  <c r="E16" i="6"/>
  <c r="G12" i="6"/>
  <c r="F12" i="6"/>
  <c r="F17" i="6" s="1"/>
  <c r="E12" i="6"/>
  <c r="G6" i="6"/>
  <c r="F6" i="6"/>
  <c r="E6" i="6"/>
  <c r="F29" i="6"/>
  <c r="E29" i="6"/>
  <c r="G17" i="6"/>
  <c r="B17" i="3"/>
  <c r="F31" i="6" l="1"/>
  <c r="G31" i="6"/>
  <c r="E17" i="6"/>
  <c r="E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C18" i="5" l="1"/>
  <c r="C19" i="5" s="1"/>
</calcChain>
</file>

<file path=xl/sharedStrings.xml><?xml version="1.0" encoding="utf-8"?>
<sst xmlns="http://schemas.openxmlformats.org/spreadsheetml/2006/main" count="446" uniqueCount="301">
  <si>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</si>
  <si>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</si>
  <si>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</si>
  <si>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</si>
  <si>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</si>
  <si>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</si>
  <si>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</si>
  <si>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</si>
  <si>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</si>
  <si>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</si>
  <si>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</si>
  <si>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</si>
  <si>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</si>
  <si>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</si>
  <si>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</si>
  <si>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</si>
  <si>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</si>
  <si>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</si>
  <si>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</si>
  <si>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</si>
  <si>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</si>
  <si>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</si>
  <si>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</si>
  <si>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</si>
  <si>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</si>
  <si>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</si>
  <si>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</si>
  <si>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</si>
  <si>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</si>
  <si>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</si>
  <si>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</si>
  <si>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</si>
  <si>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</si>
  <si>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</si>
  <si>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</si>
  <si>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</si>
  <si>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</si>
  <si>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</si>
  <si>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</si>
  <si>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</si>
  <si>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</si>
  <si>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</si>
  <si>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</si>
  <si>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</si>
  <si>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</si>
  <si>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</si>
  <si>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</si>
  <si>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</si>
  <si>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</si>
  <si>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</si>
  <si>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</si>
  <si>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</si>
  <si>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</si>
  <si>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</si>
  <si>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</si>
  <si>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</si>
  <si>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</si>
  <si>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</si>
  <si>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</si>
  <si>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</si>
  <si>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</si>
  <si>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</si>
  <si>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</si>
  <si>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</si>
  <si>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</si>
  <si>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</si>
  <si>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</si>
  <si>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</si>
  <si>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</si>
  <si>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</si>
  <si>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</si>
  <si>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</si>
  <si>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</si>
  <si>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</si>
  <si>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</si>
  <si>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</si>
  <si>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</si>
  <si>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</si>
  <si>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</si>
  <si>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</si>
  <si>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</si>
  <si>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</si>
  <si>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</si>
  <si>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</si>
  <si>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</si>
  <si>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</si>
  <si>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</si>
  <si>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</si>
  <si>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</si>
  <si>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</si>
  <si>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</si>
  <si>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</si>
  <si>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</si>
  <si>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</si>
  <si>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</si>
  <si>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</si>
  <si>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</si>
  <si>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</si>
  <si>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</si>
  <si>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</si>
  <si>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</si>
  <si>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</si>
  <si>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</si>
  <si>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</si>
  <si>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</si>
  <si>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</si>
  <si>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</si>
  <si>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</si>
  <si>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</si>
  <si>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</si>
  <si>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</si>
  <si>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</si>
  <si>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</si>
  <si>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</si>
  <si>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</si>
  <si>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</si>
  <si>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</si>
  <si>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</si>
  <si>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</si>
  <si>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</si>
  <si>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</si>
  <si>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</si>
  <si>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</si>
  <si>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</si>
  <si>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</si>
  <si>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</si>
  <si>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</si>
  <si>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</si>
  <si>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</si>
  <si>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</si>
  <si>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</si>
  <si>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</si>
  <si>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</si>
  <si>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</si>
  <si>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</si>
  <si>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</si>
  <si>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</si>
  <si>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</si>
  <si>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</si>
  <si>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</si>
  <si>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</si>
  <si>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</si>
  <si>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</si>
  <si>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</si>
  <si>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</si>
  <si>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</si>
  <si>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</si>
  <si>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</si>
  <si>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</si>
  <si>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</si>
  <si>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</si>
  <si>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</si>
  <si>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</si>
  <si>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</si>
  <si>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</si>
  <si>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</si>
  <si>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</si>
  <si>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</si>
  <si>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</si>
  <si>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</si>
  <si>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</si>
  <si>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</si>
  <si>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</si>
  <si>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</si>
  <si>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</si>
  <si>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</si>
  <si>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</si>
  <si>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</si>
  <si>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</si>
  <si>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</si>
  <si>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</si>
  <si>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</si>
  <si>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</si>
  <si>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</si>
  <si>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</si>
  <si>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</si>
  <si>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</si>
  <si>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</si>
  <si>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</si>
  <si>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</si>
  <si>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</si>
  <si>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</si>
  <si>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</si>
  <si>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</si>
  <si>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</si>
  <si>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</si>
  <si>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</si>
  <si>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</si>
  <si>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</si>
  <si>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</si>
  <si>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</si>
  <si>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</si>
  <si>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</si>
  <si>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</si>
  <si>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</si>
  <si>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</si>
  <si>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</si>
  <si>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</si>
  <si>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</si>
  <si>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</si>
  <si>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</si>
  <si>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</si>
  <si>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</si>
  <si>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</si>
  <si>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</si>
  <si>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</si>
  <si>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</si>
  <si>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</si>
  <si>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</si>
  <si>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</si>
  <si>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</si>
  <si>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</si>
  <si>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</si>
  <si>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</si>
  <si>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</si>
  <si>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</si>
  <si>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</si>
  <si>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</si>
  <si>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</si>
  <si>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</si>
  <si>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</si>
  <si>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</si>
  <si>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</si>
  <si>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</si>
  <si>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</si>
  <si>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</si>
  <si>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</si>
  <si>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</si>
  <si>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</si>
  <si>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</si>
  <si>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</si>
  <si>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</si>
  <si>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</si>
  <si>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</si>
  <si>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</si>
  <si>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</si>
  <si>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</si>
  <si>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</si>
  <si>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</si>
  <si>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</si>
  <si>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</si>
  <si>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</si>
  <si>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</si>
  <si>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</si>
  <si>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</si>
  <si>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</si>
  <si>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</si>
  <si>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</si>
  <si>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</si>
  <si>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</si>
  <si>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</si>
  <si>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</si>
  <si>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</si>
  <si>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</si>
  <si>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</si>
  <si>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</si>
  <si>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</si>
  <si>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</si>
  <si>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</si>
  <si>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</si>
  <si>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 xml:space="preserve">출판인쇄 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</si>
  <si>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</si>
  <si>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</si>
  <si>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</si>
  <si>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</si>
  <si>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</si>
  <si>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</si>
  <si>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</si>
  <si>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</si>
  <si>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</si>
  <si>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</si>
  <si>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</si>
  <si>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</si>
  <si>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경기 안산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</si>
  <si>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</si>
  <si>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</si>
  <si>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</si>
  <si>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성명</t>
    <phoneticPr fontId="1" type="noConversion"/>
  </si>
  <si>
    <t>성별</t>
    <phoneticPr fontId="1" type="noConversion"/>
  </si>
  <si>
    <t>키</t>
    <phoneticPr fontId="1" type="noConversion"/>
  </si>
  <si>
    <t>몸무게</t>
    <phoneticPr fontId="1" type="noConversion"/>
  </si>
  <si>
    <t>혈액형</t>
    <phoneticPr fontId="1" type="noConversion"/>
  </si>
  <si>
    <t>조건</t>
    <phoneticPr fontId="1" type="noConversion"/>
  </si>
  <si>
    <t>공제율인상</t>
  </si>
  <si>
    <t>만든 사람 하송현 날짜 2025-07-12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</si>
  <si>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</si>
  <si>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</si>
  <si>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</si>
  <si>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</si>
  <si>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</si>
  <si>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</si>
  <si>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</si>
  <si>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</si>
  <si>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</si>
  <si>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</si>
  <si>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</si>
  <si>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</si>
  <si>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</si>
  <si>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</si>
  <si>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</si>
  <si>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031-6247-8547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</si>
</sst>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7" fillId="3" borderId="5" xfId="3" applyBorder="1" applyAlignment="1">
      <alignment horizontal="center" vertical="center"/>
    </xf>
    <xf numFmtId="0" fontId="7" fillId="3" borderId="6" xfId="3" applyBorder="1" applyAlignment="1">
      <alignment horizontal="center" vertical="center"/>
    </xf>
    <xf numFmtId="0" fontId="7" fillId="3" borderId="7" xfId="3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178" fontId="0" fillId="0" borderId="12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10" fillId="4" borderId="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8BA-4538-80F6-30CC17FD4124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BA-4538-80F6-30CC17FD41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655320</xdr:colOff>
          <xdr:row>12</xdr:row>
          <xdr:rowOff>213360</xdr:rowOff>
        </xdr:from>
        <xdr:to>
          <xdr:col>2</xdr:col>
          <xdr:colOff>883920</xdr:colOff>
          <xdr:row>14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13</xdr:row>
      <xdr:rowOff>15240</xdr:rowOff>
    </xdr:from>
    <xdr:to>
      <xdr:col>4</xdr:col>
      <xdr:colOff>792480</xdr:colOff>
      <xdr:row>15</xdr:row>
      <xdr:rowOff>7620</xdr:rowOff>
    </xdr:to>
    <xdr:sp macro="[0]!백분율" textlink="">
      <xdr:nvSpPr>
        <xdr:cNvPr id="2" name="빗면 1"/>
        <xdr:cNvSpPr/>
      </xdr:nvSpPr>
      <xdr:spPr>
        <a:xfrm>
          <a:off x="3025140" y="2933700"/>
          <a:ext cx="784860" cy="4343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7" sqref="D7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242</v>
      </c>
      <c r="B3" s="10" t="s">
        <v>243</v>
      </c>
      <c r="C3" s="10" t="s">
        <v>244</v>
      </c>
      <c r="D3" s="10" t="s">
        <v>245</v>
      </c>
      <c r="E3" s="10" t="s">
        <v>246</v>
      </c>
    </row>
    <row r="4" spans="1:5" x14ac:dyDescent="0.4">
      <c r="A4" s="10" t="s">
        <v>247</v>
      </c>
      <c r="B4" s="10" t="s">
        <v>253</v>
      </c>
      <c r="C4" s="10" t="s">
        <v>259</v>
      </c>
      <c r="D4" s="10" t="s">
        <v>265</v>
      </c>
      <c r="E4" s="10" t="s">
        <v>270</v>
      </c>
    </row>
    <row r="5" spans="1:5" x14ac:dyDescent="0.4">
      <c r="A5" s="10" t="s">
        <v>248</v>
      </c>
      <c r="B5" s="10" t="s">
        <v>254</v>
      </c>
      <c r="C5" s="10" t="s">
        <v>260</v>
      </c>
      <c r="D5" s="10" t="s">
        <v>266</v>
      </c>
      <c r="E5" s="10" t="s">
        <v>271</v>
      </c>
    </row>
    <row r="6" spans="1:5" x14ac:dyDescent="0.4">
      <c r="A6" s="10" t="s">
        <v>249</v>
      </c>
      <c r="B6" s="10" t="s">
        <v>255</v>
      </c>
      <c r="C6" s="10" t="s">
        <v>261</v>
      </c>
      <c r="D6" s="10" t="s">
        <v>300</v>
      </c>
      <c r="E6" s="10" t="s">
        <v>272</v>
      </c>
    </row>
    <row r="7" spans="1:5" x14ac:dyDescent="0.4">
      <c r="A7" s="10" t="s">
        <v>250</v>
      </c>
      <c r="B7" s="10" t="s">
        <v>256</v>
      </c>
      <c r="C7" s="10" t="s">
        <v>262</v>
      </c>
      <c r="D7" s="10" t="s">
        <v>267</v>
      </c>
      <c r="E7" s="10" t="s">
        <v>273</v>
      </c>
    </row>
    <row r="8" spans="1:5" x14ac:dyDescent="0.4">
      <c r="A8" s="10" t="s">
        <v>251</v>
      </c>
      <c r="B8" s="10" t="s">
        <v>257</v>
      </c>
      <c r="C8" s="10" t="s">
        <v>263</v>
      </c>
      <c r="D8" s="10" t="s">
        <v>268</v>
      </c>
      <c r="E8" s="10" t="s">
        <v>274</v>
      </c>
    </row>
    <row r="9" spans="1:5" x14ac:dyDescent="0.4">
      <c r="A9" s="10" t="s">
        <v>252</v>
      </c>
      <c r="B9" s="10" t="s">
        <v>258</v>
      </c>
      <c r="C9" s="10" t="s">
        <v>264</v>
      </c>
      <c r="D9" s="10" t="s">
        <v>269</v>
      </c>
      <c r="E9" s="10" t="s">
        <v>271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workbookViewId="0">
      <selection activeCell="J8" sqref="J8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5" t="s">
        <v>94</v>
      </c>
      <c r="C1" s="15"/>
      <c r="D1" s="15"/>
      <c r="E1" s="15"/>
      <c r="F1" s="15"/>
      <c r="G1" s="15"/>
    </row>
    <row r="2" spans="2:7" ht="18" thickBot="1" x14ac:dyDescent="0.45">
      <c r="F2" s="10" t="s">
        <v>212</v>
      </c>
      <c r="G2" s="16">
        <v>45422</v>
      </c>
    </row>
    <row r="3" spans="2:7" x14ac:dyDescent="0.4">
      <c r="B3" s="19" t="s">
        <v>75</v>
      </c>
      <c r="C3" s="20" t="s">
        <v>76</v>
      </c>
      <c r="D3" s="20" t="s">
        <v>77</v>
      </c>
      <c r="E3" s="20" t="s">
        <v>78</v>
      </c>
      <c r="F3" s="20" t="s">
        <v>79</v>
      </c>
      <c r="G3" s="21" t="s">
        <v>80</v>
      </c>
    </row>
    <row r="4" spans="2:7" x14ac:dyDescent="0.4">
      <c r="B4" s="45" t="s">
        <v>81</v>
      </c>
      <c r="C4" s="4" t="s">
        <v>95</v>
      </c>
      <c r="D4" s="4" t="s">
        <v>82</v>
      </c>
      <c r="E4" s="4" t="s">
        <v>83</v>
      </c>
      <c r="F4" s="18">
        <v>3</v>
      </c>
      <c r="G4" s="22">
        <v>200000</v>
      </c>
    </row>
    <row r="5" spans="2:7" x14ac:dyDescent="0.4">
      <c r="B5" s="45"/>
      <c r="C5" s="4" t="s">
        <v>101</v>
      </c>
      <c r="D5" s="4" t="s">
        <v>97</v>
      </c>
      <c r="E5" s="4" t="s">
        <v>102</v>
      </c>
      <c r="F5" s="18">
        <v>2</v>
      </c>
      <c r="G5" s="22">
        <v>170000</v>
      </c>
    </row>
    <row r="6" spans="2:7" x14ac:dyDescent="0.4">
      <c r="B6" s="45" t="s">
        <v>84</v>
      </c>
      <c r="C6" s="4" t="s">
        <v>95</v>
      </c>
      <c r="D6" s="4" t="s">
        <v>85</v>
      </c>
      <c r="E6" s="4" t="s">
        <v>86</v>
      </c>
      <c r="F6" s="18">
        <v>2</v>
      </c>
      <c r="G6" s="22">
        <v>100000</v>
      </c>
    </row>
    <row r="7" spans="2:7" x14ac:dyDescent="0.4">
      <c r="B7" s="45"/>
      <c r="C7" s="4" t="s">
        <v>101</v>
      </c>
      <c r="D7" s="4" t="s">
        <v>98</v>
      </c>
      <c r="E7" s="4" t="s">
        <v>103</v>
      </c>
      <c r="F7" s="18">
        <v>2</v>
      </c>
      <c r="G7" s="22">
        <v>120000</v>
      </c>
    </row>
    <row r="8" spans="2:7" x14ac:dyDescent="0.4">
      <c r="B8" s="45" t="s">
        <v>87</v>
      </c>
      <c r="C8" s="4" t="s">
        <v>95</v>
      </c>
      <c r="D8" s="4" t="s">
        <v>88</v>
      </c>
      <c r="E8" s="4" t="s">
        <v>104</v>
      </c>
      <c r="F8" s="18">
        <v>3</v>
      </c>
      <c r="G8" s="22">
        <v>240000</v>
      </c>
    </row>
    <row r="9" spans="2:7" x14ac:dyDescent="0.4">
      <c r="B9" s="45"/>
      <c r="C9" s="4" t="s">
        <v>101</v>
      </c>
      <c r="D9" s="4" t="s">
        <v>99</v>
      </c>
      <c r="E9" s="4" t="s">
        <v>105</v>
      </c>
      <c r="F9" s="18">
        <v>2</v>
      </c>
      <c r="G9" s="22">
        <v>200000</v>
      </c>
    </row>
    <row r="10" spans="2:7" x14ac:dyDescent="0.4">
      <c r="B10" s="45" t="s">
        <v>89</v>
      </c>
      <c r="C10" s="4" t="s">
        <v>95</v>
      </c>
      <c r="D10" s="4" t="s">
        <v>90</v>
      </c>
      <c r="E10" s="4" t="s">
        <v>86</v>
      </c>
      <c r="F10" s="18">
        <v>2</v>
      </c>
      <c r="G10" s="22">
        <v>120000</v>
      </c>
    </row>
    <row r="11" spans="2:7" x14ac:dyDescent="0.4">
      <c r="B11" s="45"/>
      <c r="C11" s="4" t="s">
        <v>101</v>
      </c>
      <c r="D11" s="4" t="s">
        <v>100</v>
      </c>
      <c r="E11" s="4" t="s">
        <v>103</v>
      </c>
      <c r="F11" s="18">
        <v>2</v>
      </c>
      <c r="G11" s="22">
        <v>150000</v>
      </c>
    </row>
    <row r="12" spans="2:7" x14ac:dyDescent="0.4">
      <c r="B12" s="45" t="s">
        <v>91</v>
      </c>
      <c r="C12" s="4" t="s">
        <v>95</v>
      </c>
      <c r="D12" s="4" t="s">
        <v>92</v>
      </c>
      <c r="E12" s="4" t="s">
        <v>93</v>
      </c>
      <c r="F12" s="18">
        <v>3</v>
      </c>
      <c r="G12" s="22">
        <v>160000</v>
      </c>
    </row>
    <row r="13" spans="2:7" ht="18" thickBot="1" x14ac:dyDescent="0.45">
      <c r="B13" s="46"/>
      <c r="C13" s="23" t="s">
        <v>101</v>
      </c>
      <c r="D13" s="23" t="s">
        <v>96</v>
      </c>
      <c r="E13" s="23" t="s">
        <v>103</v>
      </c>
      <c r="F13" s="24">
        <v>2</v>
      </c>
      <c r="G13" s="25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0" workbookViewId="0">
      <selection activeCell="F33" sqref="F33"/>
    </sheetView>
  </sheetViews>
  <sheetFormatPr defaultRowHeight="17.399999999999999" x14ac:dyDescent="0.4"/>
  <sheetData>
    <row r="1" spans="1:8" ht="21" x14ac:dyDescent="0.4">
      <c r="A1" s="47" t="s">
        <v>106</v>
      </c>
      <c r="B1" s="47"/>
      <c r="C1" s="47"/>
      <c r="D1" s="47"/>
      <c r="E1" s="47"/>
      <c r="F1" s="47"/>
      <c r="G1" s="47"/>
      <c r="H1" s="47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26" t="s">
        <v>275</v>
      </c>
      <c r="B16" s="26" t="s">
        <v>282</v>
      </c>
    </row>
    <row r="17" spans="1:8" x14ac:dyDescent="0.4">
      <c r="A17" s="26" t="s">
        <v>276</v>
      </c>
      <c r="B17" t="b">
        <f>C4&gt;=AVERAGE(C4:C13)</f>
        <v>0</v>
      </c>
    </row>
    <row r="20" spans="1:8" x14ac:dyDescent="0.4">
      <c r="A20" s="10" t="s">
        <v>277</v>
      </c>
      <c r="B20" s="10" t="s">
        <v>278</v>
      </c>
      <c r="C20" s="10" t="s">
        <v>279</v>
      </c>
      <c r="D20" s="10" t="s">
        <v>280</v>
      </c>
      <c r="E20" s="10" t="s">
        <v>281</v>
      </c>
      <c r="F20" s="10"/>
      <c r="G20" s="10"/>
      <c r="H20" s="10"/>
    </row>
    <row r="21" spans="1:8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4" workbookViewId="0">
      <selection activeCell="N18" sqref="N18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/>
      <c r="G3" s="4" t="s">
        <v>9</v>
      </c>
      <c r="H3" s="4" t="s">
        <v>10</v>
      </c>
      <c r="I3" s="4"/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0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1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0"/>
        <v/>
      </c>
      <c r="G18" s="4" t="s">
        <v>42</v>
      </c>
      <c r="H18" s="4" t="s">
        <v>43</v>
      </c>
      <c r="I18" s="4" t="s">
        <v>44</v>
      </c>
      <c r="J18" s="4" t="str">
        <f t="shared" si="1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0"/>
        <v>진출</v>
      </c>
      <c r="G19" s="4" t="s">
        <v>36</v>
      </c>
      <c r="H19" s="4" t="s">
        <v>45</v>
      </c>
      <c r="I19" s="4" t="s">
        <v>46</v>
      </c>
      <c r="J19" s="4" t="str">
        <f t="shared" si="1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0"/>
        <v/>
      </c>
      <c r="G20" s="4" t="s">
        <v>42</v>
      </c>
      <c r="H20" s="4" t="s">
        <v>47</v>
      </c>
      <c r="I20" s="4" t="s">
        <v>48</v>
      </c>
      <c r="J20" s="4" t="str">
        <f t="shared" si="1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0"/>
        <v>진출</v>
      </c>
      <c r="G21" s="4" t="s">
        <v>49</v>
      </c>
      <c r="H21" s="4" t="s">
        <v>50</v>
      </c>
      <c r="I21" s="4" t="s">
        <v>51</v>
      </c>
      <c r="J21" s="4" t="str">
        <f t="shared" si="1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0"/>
        <v/>
      </c>
      <c r="G22" s="4" t="s">
        <v>36</v>
      </c>
      <c r="H22" s="4" t="s">
        <v>52</v>
      </c>
      <c r="I22" s="4" t="s">
        <v>53</v>
      </c>
      <c r="J22" s="4" t="str">
        <f t="shared" si="1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0"/>
        <v/>
      </c>
      <c r="G23" s="4" t="s">
        <v>39</v>
      </c>
      <c r="H23" s="4" t="s">
        <v>54</v>
      </c>
      <c r="I23" s="4" t="s">
        <v>55</v>
      </c>
      <c r="J23" s="4" t="str">
        <f t="shared" si="1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0"/>
        <v>진출</v>
      </c>
      <c r="G24" s="4" t="s">
        <v>49</v>
      </c>
      <c r="H24" s="4" t="s">
        <v>56</v>
      </c>
      <c r="I24" s="4" t="s">
        <v>57</v>
      </c>
      <c r="J24" s="4" t="str">
        <f t="shared" si="1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C28*D28*IFERROR(HLOOKUP($B$28:$B$36,$A$39:$D$40,2,FALSE),0%)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2">C29*D29*IFERROR(HLOOKUP($B$28:$B$36,$A$39:$D$40,2,FALSE),0%)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2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2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2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2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2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2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2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1" t="s">
        <v>286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288</v>
      </c>
      <c r="E3" s="39" t="s">
        <v>283</v>
      </c>
      <c r="F3" s="39" t="s">
        <v>285</v>
      </c>
    </row>
    <row r="4" spans="2:6" ht="46.8" hidden="1" outlineLevel="1" x14ac:dyDescent="0.4">
      <c r="B4" s="34"/>
      <c r="C4" s="34"/>
      <c r="D4" s="27"/>
      <c r="E4" s="41" t="s">
        <v>284</v>
      </c>
      <c r="F4" s="41" t="s">
        <v>284</v>
      </c>
    </row>
    <row r="5" spans="2:6" x14ac:dyDescent="0.4">
      <c r="B5" s="35" t="s">
        <v>287</v>
      </c>
      <c r="C5" s="36"/>
      <c r="D5" s="33"/>
      <c r="E5" s="33"/>
      <c r="F5" s="33"/>
    </row>
    <row r="6" spans="2:6" outlineLevel="1" x14ac:dyDescent="0.4">
      <c r="B6" s="34"/>
      <c r="C6" s="34" t="s">
        <v>151</v>
      </c>
      <c r="D6" s="28">
        <v>4.4999999999999998E-2</v>
      </c>
      <c r="E6" s="40">
        <v>0.05</v>
      </c>
      <c r="F6" s="40">
        <v>0.04</v>
      </c>
    </row>
    <row r="7" spans="2:6" outlineLevel="1" x14ac:dyDescent="0.4">
      <c r="B7" s="34"/>
      <c r="C7" s="34" t="s">
        <v>152</v>
      </c>
      <c r="D7" s="28">
        <v>0.03</v>
      </c>
      <c r="E7" s="40">
        <v>3.5000000000000003E-2</v>
      </c>
      <c r="F7" s="40">
        <v>2.5000000000000001E-2</v>
      </c>
    </row>
    <row r="8" spans="2:6" outlineLevel="1" x14ac:dyDescent="0.4">
      <c r="B8" s="34"/>
      <c r="C8" s="34" t="s">
        <v>153</v>
      </c>
      <c r="D8" s="28">
        <v>5.0000000000000001E-3</v>
      </c>
      <c r="E8" s="40">
        <v>8.0000000000000002E-3</v>
      </c>
      <c r="F8" s="40">
        <v>2E-3</v>
      </c>
    </row>
    <row r="9" spans="2:6" x14ac:dyDescent="0.4">
      <c r="B9" s="35" t="s">
        <v>289</v>
      </c>
      <c r="C9" s="36"/>
      <c r="D9" s="33"/>
      <c r="E9" s="33"/>
      <c r="F9" s="33"/>
    </row>
    <row r="10" spans="2:6" ht="18" outlineLevel="1" thickBot="1" x14ac:dyDescent="0.45">
      <c r="B10" s="37"/>
      <c r="C10" s="37" t="s">
        <v>154</v>
      </c>
      <c r="D10" s="29">
        <v>2741190</v>
      </c>
      <c r="E10" s="29">
        <v>2702190</v>
      </c>
      <c r="F10" s="29">
        <v>2780190</v>
      </c>
    </row>
    <row r="11" spans="2:6" x14ac:dyDescent="0.4">
      <c r="B11" t="s">
        <v>290</v>
      </c>
    </row>
    <row r="12" spans="2:6" x14ac:dyDescent="0.4">
      <c r="B12" t="s">
        <v>291</v>
      </c>
    </row>
    <row r="13" spans="2:6" x14ac:dyDescent="0.4">
      <c r="B13" t="s">
        <v>292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7" t="s">
        <v>138</v>
      </c>
      <c r="C1" s="47"/>
    </row>
    <row r="3" spans="2:6" x14ac:dyDescent="0.4">
      <c r="B3" s="48" t="s">
        <v>139</v>
      </c>
      <c r="C3" s="49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48" t="s">
        <v>148</v>
      </c>
      <c r="C12" s="49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1" sqref="C19">
    <scenario name="공제율인상" locked="1" count="3" user="하송현" comment="만든 사람 하송현 날짜 2025-07-12">
      <inputCells r="F3" val="0.05" numFmtId="177"/>
      <inputCells r="F4" val="0.035" numFmtId="177"/>
      <inputCells r="F5" val="0.008" numFmtId="177"/>
    </scenario>
    <scenario name="공제율인하" locked="1" count="3" user="하송현" comment="만든 사람 하송현 날짜 2025-07-1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3" workbookViewId="0">
      <selection activeCell="A4" sqref="A4"/>
    </sheetView>
  </sheetViews>
  <sheetFormatPr defaultRowHeight="17.399999999999999" outlineLevelRow="3" x14ac:dyDescent="0.4"/>
  <sheetData>
    <row r="1" spans="1:7" ht="21" x14ac:dyDescent="0.4">
      <c r="A1" s="47" t="s">
        <v>158</v>
      </c>
      <c r="B1" s="47"/>
      <c r="C1" s="47"/>
      <c r="D1" s="47"/>
      <c r="E1" s="47"/>
      <c r="F1" s="47"/>
      <c r="G1" s="47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2" t="s">
        <v>296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2" t="s">
        <v>297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2" t="s">
        <v>298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2" t="s">
        <v>293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2" t="s">
        <v>296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2" t="s">
        <v>297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17"/>
      <c r="B28" s="17"/>
      <c r="C28" s="17"/>
      <c r="D28" s="43" t="s">
        <v>298</v>
      </c>
      <c r="E28" s="17">
        <f>SUBTOTAL(1,E26:E27)</f>
        <v>1.5</v>
      </c>
      <c r="F28" s="17">
        <f>SUBTOTAL(1,F26:F27)</f>
        <v>13.5</v>
      </c>
      <c r="G28" s="17">
        <f>SUBTOTAL(1,G26:G27)</f>
        <v>9</v>
      </c>
    </row>
    <row r="29" spans="1:7" outlineLevel="1" x14ac:dyDescent="0.4">
      <c r="A29" s="17"/>
      <c r="B29" s="43" t="s">
        <v>294</v>
      </c>
      <c r="C29" s="17"/>
      <c r="D29" s="17"/>
      <c r="E29" s="17">
        <f>SUBTOTAL(9,E18:E27)</f>
        <v>58</v>
      </c>
      <c r="F29" s="17">
        <f>SUBTOTAL(9,F18:F27)</f>
        <v>136</v>
      </c>
      <c r="G29" s="17">
        <f>SUBTOTAL(9,G18:G27)</f>
        <v>102</v>
      </c>
    </row>
    <row r="30" spans="1:7" x14ac:dyDescent="0.4">
      <c r="A30" s="17"/>
      <c r="B30" s="43"/>
      <c r="C30" s="17"/>
      <c r="D30" s="43" t="s">
        <v>299</v>
      </c>
      <c r="E30" s="17">
        <f>SUBTOTAL(1,E4:E27)</f>
        <v>6.8888888888888893</v>
      </c>
      <c r="F30" s="17">
        <f>SUBTOTAL(1,F4:F27)</f>
        <v>16.777777777777779</v>
      </c>
      <c r="G30" s="17">
        <f>SUBTOTAL(1,G4:G27)</f>
        <v>12.944444444444445</v>
      </c>
    </row>
    <row r="31" spans="1:7" x14ac:dyDescent="0.4">
      <c r="A31" s="17"/>
      <c r="B31" s="43" t="s">
        <v>295</v>
      </c>
      <c r="C31" s="17"/>
      <c r="D31" s="17"/>
      <c r="E31" s="17">
        <f>SUBTOTAL(9,E4:E27)</f>
        <v>124</v>
      </c>
      <c r="F31" s="17">
        <f>SUBTOTAL(9,F4:F27)</f>
        <v>302</v>
      </c>
      <c r="G31" s="17">
        <f>SUBTOTAL(9,G4:G27)</f>
        <v>233</v>
      </c>
    </row>
  </sheetData>
  <sortState ref="A4:G21">
    <sortCondition ref="B4:B21"/>
    <sortCondition ref="D4:D2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I15" sqref="I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7" t="s">
        <v>189</v>
      </c>
      <c r="B1" s="47"/>
      <c r="C1" s="47"/>
      <c r="D1" s="47"/>
      <c r="E1" s="47"/>
      <c r="F1" s="47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44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44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44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44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44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44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44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44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44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이익">
                <anchor moveWithCells="1" sizeWithCells="1">
                  <from>
                    <xdr:col>1</xdr:col>
                    <xdr:colOff>655320</xdr:colOff>
                    <xdr:row>12</xdr:row>
                    <xdr:rowOff>213360</xdr:rowOff>
                  </from>
                  <to>
                    <xdr:col>2</xdr:col>
                    <xdr:colOff>883920</xdr:colOff>
                    <xdr:row>14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2" sqref="C2"/>
    </sheetView>
  </sheetViews>
  <sheetFormatPr defaultRowHeight="17.399999999999999" x14ac:dyDescent="0.4"/>
  <sheetData>
    <row r="1" spans="1:5" ht="21" x14ac:dyDescent="0.4">
      <c r="A1" s="47" t="s">
        <v>203</v>
      </c>
      <c r="B1" s="47"/>
      <c r="C1" s="47"/>
      <c r="D1" s="47"/>
      <c r="E1" s="47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하송현</cp:lastModifiedBy>
  <dcterms:created xsi:type="dcterms:W3CDTF">2023-04-27T08:01:32Z</dcterms:created>
  <dcterms:modified xsi:type="dcterms:W3CDTF">2025-07-12T13:33:33Z</dcterms:modified>
</cp:coreProperties>
</file>