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_실기_기출문제집\10회 문제시험\"/>
    </mc:Choice>
  </mc:AlternateContent>
  <xr:revisionPtr revIDLastSave="0" documentId="8_{F807C65D-B08A-4C36-AABC-4ABED5CAE508}" xr6:coauthVersionLast="47" xr6:coauthVersionMax="47" xr10:uidLastSave="{00000000-0000-0000-0000-000000000000}"/>
  <bookViews>
    <workbookView xWindow="-120" yWindow="-120" windowWidth="29040" windowHeight="15840" tabRatio="721" activeTab="3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F29" i="6" s="1"/>
  <c r="E25" i="6"/>
  <c r="E29" i="6" s="1"/>
  <c r="G21" i="6"/>
  <c r="F21" i="6"/>
  <c r="E21" i="6"/>
  <c r="G16" i="6"/>
  <c r="G30" i="6" s="1"/>
  <c r="F16" i="6"/>
  <c r="E16" i="6"/>
  <c r="G12" i="6"/>
  <c r="F12" i="6"/>
  <c r="E12" i="6"/>
  <c r="G6" i="6"/>
  <c r="F6" i="6"/>
  <c r="E6" i="6"/>
  <c r="G29" i="6"/>
  <c r="G17" i="6"/>
  <c r="G31" i="6" s="1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A17" i="3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E17" i="6"/>
  <c r="E31" i="6" s="1"/>
  <c r="F17" i="6"/>
  <c r="F31" i="6" s="1"/>
  <c r="C18" i="5"/>
  <c r="C19" i="5" s="1"/>
  <c r="E30" i="6" l="1"/>
</calcChain>
</file>

<file path=xl/sharedStrings.xml><?xml version="1.0" encoding="utf-8"?>
<sst xmlns="http://schemas.openxmlformats.org/spreadsheetml/2006/main" count="433" uniqueCount="303">
  <si>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</si>
  <si>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</si>
  <si>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</si>
  <si>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</si>
  <si>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</si>
  <si>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</si>
  <si>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</si>
  <si>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</si>
  <si>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</si>
  <si>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</si>
  <si>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</si>
  <si>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</si>
  <si>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</si>
  <si>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</si>
  <si>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</si>
  <si>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</si>
  <si>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</si>
  <si>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</si>
  <si>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</si>
  <si>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</si>
  <si>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</si>
  <si>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</si>
  <si>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</si>
  <si>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</si>
  <si>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</si>
  <si>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</si>
  <si>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</si>
  <si>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</si>
  <si>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</si>
  <si>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</si>
  <si>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</si>
  <si>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</si>
  <si>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</si>
  <si>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</si>
  <si>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</si>
  <si>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</si>
  <si>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</si>
  <si>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</si>
  <si>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</si>
  <si>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</si>
  <si>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</si>
  <si>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</si>
  <si>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</si>
  <si>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</si>
  <si>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</si>
  <si>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</si>
  <si>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</si>
  <si>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</si>
  <si>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</si>
  <si>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</si>
  <si>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</si>
  <si>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</si>
  <si>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</si>
  <si>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</si>
  <si>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</si>
  <si>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</si>
  <si>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</si>
  <si>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</si>
  <si>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</si>
  <si>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</si>
  <si>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</si>
  <si>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</si>
  <si>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</si>
  <si>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</si>
  <si>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</si>
  <si>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</si>
  <si>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</si>
  <si>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</si>
  <si>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</si>
  <si>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</si>
  <si>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</si>
  <si>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</si>
  <si>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</si>
  <si>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</si>
  <si>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</si>
  <si>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</si>
  <si>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</si>
  <si>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</si>
  <si>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</si>
  <si>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</si>
  <si>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</si>
  <si>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</si>
  <si>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</si>
  <si>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</si>
  <si>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</si>
  <si>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</si>
  <si>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</si>
  <si>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</si>
  <si>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</si>
  <si>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</si>
  <si>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</si>
  <si>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</si>
  <si>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</si>
  <si>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</si>
  <si>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</si>
  <si>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</si>
  <si>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</si>
  <si>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</si>
  <si>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</si>
  <si>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</si>
  <si>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</si>
  <si>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</si>
  <si>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</si>
  <si>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</si>
  <si>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</si>
  <si>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</si>
  <si>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</si>
  <si>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</si>
  <si>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</si>
  <si>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</si>
  <si>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</si>
  <si>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</si>
  <si>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</si>
  <si>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</si>
  <si>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</si>
  <si>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</si>
  <si>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</si>
  <si>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</si>
  <si>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</si>
  <si>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</si>
  <si>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</si>
  <si>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</si>
  <si>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</si>
  <si>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</si>
  <si>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</si>
  <si>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</si>
  <si>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</si>
  <si>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</si>
  <si>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</si>
  <si>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</si>
  <si>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</si>
  <si>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</si>
  <si>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</si>
  <si>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</si>
  <si>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</si>
  <si>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</si>
  <si>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</si>
  <si>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</si>
  <si>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</si>
  <si>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</si>
  <si>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</si>
  <si>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</si>
  <si>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</si>
  <si>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</si>
  <si>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</si>
  <si>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</si>
  <si>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</si>
  <si>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</si>
  <si>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</si>
  <si>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</si>
  <si>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</si>
  <si>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</si>
  <si>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</si>
  <si>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</si>
  <si>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</si>
  <si>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</si>
  <si>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</si>
  <si>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</si>
  <si>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</si>
  <si>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</si>
  <si>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</si>
  <si>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</si>
  <si>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</si>
  <si>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</si>
  <si>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</si>
  <si>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</si>
  <si>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</si>
  <si>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</si>
  <si>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</si>
  <si>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</si>
  <si>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</si>
  <si>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</si>
  <si>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</si>
  <si>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</si>
  <si>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</si>
  <si>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</si>
  <si>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</si>
  <si>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</si>
  <si>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</si>
  <si>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</si>
  <si>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</si>
  <si>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</si>
  <si>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</si>
  <si>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</si>
  <si>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</si>
  <si>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</si>
  <si>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</si>
  <si>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</si>
  <si>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</si>
  <si>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</si>
  <si>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</si>
  <si>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</si>
  <si>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</si>
  <si>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</si>
  <si>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</si>
  <si>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</si>
  <si>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</si>
  <si>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</si>
  <si>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</si>
  <si>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</si>
  <si>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</si>
  <si>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</si>
  <si>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</si>
  <si>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</si>
  <si>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</si>
  <si>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</si>
  <si>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</si>
  <si>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</si>
  <si>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</si>
  <si>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</si>
  <si>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</si>
  <si>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</si>
  <si>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</si>
  <si>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</si>
  <si>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</si>
  <si>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</si>
  <si>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</si>
  <si>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</si>
  <si>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</si>
  <si>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</si>
  <si>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</si>
  <si>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</si>
  <si>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</si>
  <si>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</si>
  <si>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</si>
  <si>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</si>
  <si>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</si>
  <si>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</si>
  <si>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</si>
  <si>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</si>
  <si>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</si>
  <si>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</si>
  <si>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</si>
  <si>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</si>
  <si>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</si>
  <si>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</si>
  <si>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</si>
  <si>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</si>
  <si>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</si>
  <si>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</si>
  <si>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</si>
  <si>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</si>
  <si>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</si>
  <si>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</si>
  <si>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</si>
  <si>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</si>
  <si>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</si>
  <si>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</si>
  <si>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</si>
  <si>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</si>
  <si>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</si>
  <si>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</si>
  <si>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</si>
  <si>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</si>
  <si>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</si>
  <si>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</si>
  <si>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</si>
  <si>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</si>
  <si>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</si>
  <si>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</si>
  <si>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</si>
  <si>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</si>
  <si>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</si>
  <si>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</si>
  <si>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</si>
  <si>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</si>
  <si>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</si>
  <si>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</si>
  <si>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</si>
  <si>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</si>
  <si>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</si>
  <si>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</si>
  <si>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</si>
  <si>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</si>
  <si>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</si>
  <si>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</si>
  <si>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</si>
  <si>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</si>
  <si>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</si>
  <si>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</si>
  <si>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</si>
  <si>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성별</t>
    <phoneticPr fontId="1" type="noConversion"/>
  </si>
  <si>
    <t>키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</si>
  <si>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</si>
  <si>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</si>
  <si>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</si>
  <si>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공제율인상</t>
  </si>
  <si>
    <t>만든 사람 user 날짜 2026-05-01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</si>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</sst>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EF-4FF5-904B-74CE93F61D36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EF-4FF5-904B-74CE93F61D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68D7AA25-6765-6B65-E879-D4AB98B8A54B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sheetPr codeName="Sheet2"/>
  <dimension ref="A1:E9"/>
  <sheetViews>
    <sheetView workbookViewId="0">
      <selection activeCell="A9" sqref="A9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248</v>
      </c>
      <c r="B3" s="10" t="s">
        <v>249</v>
      </c>
      <c r="C3" s="10" t="s">
        <v>250</v>
      </c>
      <c r="D3" s="10" t="s">
        <v>251</v>
      </c>
      <c r="E3" s="10" t="s">
        <v>252</v>
      </c>
    </row>
    <row r="4" spans="1:5" x14ac:dyDescent="0.3">
      <c r="A4" s="10" t="s">
        <v>253</v>
      </c>
      <c r="B4" s="10" t="s">
        <v>259</v>
      </c>
      <c r="C4" s="10" t="s">
        <v>265</v>
      </c>
      <c r="D4" s="10" t="s">
        <v>271</v>
      </c>
      <c r="E4" s="10" t="s">
        <v>277</v>
      </c>
    </row>
    <row r="5" spans="1:5" x14ac:dyDescent="0.3">
      <c r="A5" s="10" t="s">
        <v>254</v>
      </c>
      <c r="B5" s="10" t="s">
        <v>260</v>
      </c>
      <c r="C5" s="10" t="s">
        <v>266</v>
      </c>
      <c r="D5" s="10" t="s">
        <v>272</v>
      </c>
      <c r="E5" s="10" t="s">
        <v>278</v>
      </c>
    </row>
    <row r="6" spans="1:5" x14ac:dyDescent="0.3">
      <c r="A6" s="10" t="s">
        <v>255</v>
      </c>
      <c r="B6" s="10" t="s">
        <v>261</v>
      </c>
      <c r="C6" s="10" t="s">
        <v>267</v>
      </c>
      <c r="D6" s="10" t="s">
        <v>273</v>
      </c>
      <c r="E6" s="10" t="s">
        <v>279</v>
      </c>
    </row>
    <row r="7" spans="1:5" x14ac:dyDescent="0.3">
      <c r="A7" s="10" t="s">
        <v>256</v>
      </c>
      <c r="B7" s="10" t="s">
        <v>262</v>
      </c>
      <c r="C7" s="10" t="s">
        <v>268</v>
      </c>
      <c r="D7" s="10" t="s">
        <v>274</v>
      </c>
      <c r="E7" s="10" t="s">
        <v>277</v>
      </c>
    </row>
    <row r="8" spans="1:5" x14ac:dyDescent="0.3">
      <c r="A8" s="10" t="s">
        <v>257</v>
      </c>
      <c r="B8" s="10" t="s">
        <v>263</v>
      </c>
      <c r="C8" s="10" t="s">
        <v>269</v>
      </c>
      <c r="D8" s="10" t="s">
        <v>275</v>
      </c>
      <c r="E8" s="10" t="s">
        <v>280</v>
      </c>
    </row>
    <row r="9" spans="1:5" x14ac:dyDescent="0.3">
      <c r="A9" s="10" t="s">
        <v>258</v>
      </c>
      <c r="B9" s="10" t="s">
        <v>264</v>
      </c>
      <c r="C9" s="10" t="s">
        <v>270</v>
      </c>
      <c r="D9" s="10" t="s">
        <v>276</v>
      </c>
      <c r="E9" s="10" t="s">
        <v>278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3"/>
  <dimension ref="B1:G13"/>
  <sheetViews>
    <sheetView workbookViewId="0">
      <selection activeCell="G22" sqref="G22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8" t="s">
        <v>69</v>
      </c>
      <c r="C1" s="18"/>
      <c r="D1" s="18"/>
      <c r="E1" s="18"/>
      <c r="F1" s="18"/>
      <c r="G1" s="18"/>
    </row>
    <row r="2" spans="2:7" ht="17.25" thickBot="1" x14ac:dyDescent="0.35">
      <c r="F2" s="10" t="s">
        <v>187</v>
      </c>
      <c r="G2" s="19">
        <v>45787</v>
      </c>
    </row>
    <row r="3" spans="2:7" x14ac:dyDescent="0.3">
      <c r="B3" s="21" t="s">
        <v>50</v>
      </c>
      <c r="C3" s="22" t="s">
        <v>51</v>
      </c>
      <c r="D3" s="22" t="s">
        <v>52</v>
      </c>
      <c r="E3" s="22" t="s">
        <v>53</v>
      </c>
      <c r="F3" s="22" t="s">
        <v>54</v>
      </c>
      <c r="G3" s="23" t="s">
        <v>55</v>
      </c>
    </row>
    <row r="4" spans="2:7" x14ac:dyDescent="0.3">
      <c r="B4" s="24" t="s">
        <v>56</v>
      </c>
      <c r="C4" s="4" t="s">
        <v>70</v>
      </c>
      <c r="D4" s="4" t="s">
        <v>57</v>
      </c>
      <c r="E4" s="4" t="s">
        <v>58</v>
      </c>
      <c r="F4" s="20">
        <v>3</v>
      </c>
      <c r="G4" s="25">
        <v>200000</v>
      </c>
    </row>
    <row r="5" spans="2:7" x14ac:dyDescent="0.3">
      <c r="B5" s="24"/>
      <c r="C5" s="4" t="s">
        <v>76</v>
      </c>
      <c r="D5" s="4" t="s">
        <v>72</v>
      </c>
      <c r="E5" s="4" t="s">
        <v>77</v>
      </c>
      <c r="F5" s="20">
        <v>2</v>
      </c>
      <c r="G5" s="25">
        <v>170000</v>
      </c>
    </row>
    <row r="6" spans="2:7" x14ac:dyDescent="0.3">
      <c r="B6" s="24" t="s">
        <v>59</v>
      </c>
      <c r="C6" s="4" t="s">
        <v>70</v>
      </c>
      <c r="D6" s="4" t="s">
        <v>60</v>
      </c>
      <c r="E6" s="4" t="s">
        <v>61</v>
      </c>
      <c r="F6" s="20">
        <v>2</v>
      </c>
      <c r="G6" s="25">
        <v>100000</v>
      </c>
    </row>
    <row r="7" spans="2:7" x14ac:dyDescent="0.3">
      <c r="B7" s="24"/>
      <c r="C7" s="4" t="s">
        <v>76</v>
      </c>
      <c r="D7" s="4" t="s">
        <v>73</v>
      </c>
      <c r="E7" s="4" t="s">
        <v>78</v>
      </c>
      <c r="F7" s="20">
        <v>2</v>
      </c>
      <c r="G7" s="25">
        <v>120000</v>
      </c>
    </row>
    <row r="8" spans="2:7" x14ac:dyDescent="0.3">
      <c r="B8" s="24" t="s">
        <v>62</v>
      </c>
      <c r="C8" s="4" t="s">
        <v>70</v>
      </c>
      <c r="D8" s="4" t="s">
        <v>63</v>
      </c>
      <c r="E8" s="4" t="s">
        <v>79</v>
      </c>
      <c r="F8" s="20">
        <v>3</v>
      </c>
      <c r="G8" s="25">
        <v>240000</v>
      </c>
    </row>
    <row r="9" spans="2:7" x14ac:dyDescent="0.3">
      <c r="B9" s="24"/>
      <c r="C9" s="4" t="s">
        <v>76</v>
      </c>
      <c r="D9" s="4" t="s">
        <v>74</v>
      </c>
      <c r="E9" s="4" t="s">
        <v>80</v>
      </c>
      <c r="F9" s="20">
        <v>2</v>
      </c>
      <c r="G9" s="25">
        <v>200000</v>
      </c>
    </row>
    <row r="10" spans="2:7" x14ac:dyDescent="0.3">
      <c r="B10" s="24" t="s">
        <v>64</v>
      </c>
      <c r="C10" s="4" t="s">
        <v>70</v>
      </c>
      <c r="D10" s="4" t="s">
        <v>65</v>
      </c>
      <c r="E10" s="4" t="s">
        <v>61</v>
      </c>
      <c r="F10" s="20">
        <v>2</v>
      </c>
      <c r="G10" s="25">
        <v>120000</v>
      </c>
    </row>
    <row r="11" spans="2:7" x14ac:dyDescent="0.3">
      <c r="B11" s="24"/>
      <c r="C11" s="4" t="s">
        <v>76</v>
      </c>
      <c r="D11" s="4" t="s">
        <v>75</v>
      </c>
      <c r="E11" s="4" t="s">
        <v>78</v>
      </c>
      <c r="F11" s="20">
        <v>2</v>
      </c>
      <c r="G11" s="25">
        <v>150000</v>
      </c>
    </row>
    <row r="12" spans="2:7" x14ac:dyDescent="0.3">
      <c r="B12" s="24" t="s">
        <v>66</v>
      </c>
      <c r="C12" s="4" t="s">
        <v>70</v>
      </c>
      <c r="D12" s="4" t="s">
        <v>67</v>
      </c>
      <c r="E12" s="4" t="s">
        <v>68</v>
      </c>
      <c r="F12" s="20">
        <v>3</v>
      </c>
      <c r="G12" s="25">
        <v>160000</v>
      </c>
    </row>
    <row r="13" spans="2:7" ht="17.25" thickBot="1" x14ac:dyDescent="0.35">
      <c r="B13" s="26"/>
      <c r="C13" s="27" t="s">
        <v>76</v>
      </c>
      <c r="D13" s="27" t="s">
        <v>71</v>
      </c>
      <c r="E13" s="27" t="s">
        <v>78</v>
      </c>
      <c r="F13" s="28">
        <v>2</v>
      </c>
      <c r="G13" s="29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4"/>
  <dimension ref="A1:H20"/>
  <sheetViews>
    <sheetView workbookViewId="0">
      <selection activeCell="E23" sqref="E23"/>
    </sheetView>
  </sheetViews>
  <sheetFormatPr defaultRowHeight="16.5" x14ac:dyDescent="0.3"/>
  <sheetData>
    <row r="1" spans="1:8" ht="20.25" x14ac:dyDescent="0.3">
      <c r="A1" s="15" t="s">
        <v>81</v>
      </c>
      <c r="B1" s="15"/>
      <c r="C1" s="15"/>
      <c r="D1" s="15"/>
      <c r="E1" s="15"/>
      <c r="F1" s="15"/>
      <c r="G1" s="15"/>
      <c r="H1" s="15"/>
    </row>
    <row r="3" spans="1:8" x14ac:dyDescent="0.3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3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3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3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3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3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3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3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3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3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3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3">
      <c r="A16" s="30" t="s">
        <v>281</v>
      </c>
      <c r="B16" s="30" t="s">
        <v>282</v>
      </c>
    </row>
    <row r="17" spans="1:8" x14ac:dyDescent="0.3">
      <c r="A17" s="30" t="str">
        <f>"남"</f>
        <v>남</v>
      </c>
      <c r="B17" t="b">
        <f>C4&gt;=AVERAGE($C$4:$C$13)</f>
        <v>0</v>
      </c>
    </row>
    <row r="20" spans="1:8" x14ac:dyDescent="0.3">
      <c r="A20" s="10" t="s">
        <v>283</v>
      </c>
      <c r="B20" s="10" t="s">
        <v>281</v>
      </c>
      <c r="C20" s="10" t="s">
        <v>282</v>
      </c>
      <c r="D20" s="10" t="s">
        <v>284</v>
      </c>
      <c r="E20" s="10" t="s">
        <v>285</v>
      </c>
      <c r="F20" s="10"/>
      <c r="G20" s="10"/>
      <c r="H20" s="1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40"/>
  <sheetViews>
    <sheetView tabSelected="1" topLeftCell="A16" workbookViewId="0">
      <selection activeCell="H35" sqref="H35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3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193</v>
      </c>
      <c r="C3" s="5">
        <v>0.42152777777777778</v>
      </c>
      <c r="D3" s="13">
        <v>0.47500000000000003</v>
      </c>
      <c r="E3" s="4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3">
      <c r="A4" s="4">
        <v>7570</v>
      </c>
      <c r="B4" s="4" t="s">
        <v>194</v>
      </c>
      <c r="C4" s="5">
        <v>0.43958333333333338</v>
      </c>
      <c r="D4" s="13">
        <v>0.51944444444444449</v>
      </c>
      <c r="E4" s="4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MID(J4,1,SEARCH("@",J4)-1)</f>
        <v>now55</v>
      </c>
      <c r="J4" s="4" t="s">
        <v>13</v>
      </c>
    </row>
    <row r="5" spans="1:10" x14ac:dyDescent="0.3">
      <c r="A5" s="4">
        <v>5248</v>
      </c>
      <c r="B5" s="4" t="s">
        <v>195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3">
      <c r="A6" s="4">
        <v>6865</v>
      </c>
      <c r="B6" s="4" t="s">
        <v>196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3">
      <c r="A7" s="4">
        <v>4940</v>
      </c>
      <c r="B7" s="4" t="s">
        <v>193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3">
      <c r="A8" s="4">
        <v>7257</v>
      </c>
      <c r="B8" s="4" t="s">
        <v>196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3">
      <c r="A9" s="4">
        <v>1122</v>
      </c>
      <c r="B9" s="4" t="s">
        <v>194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3">
      <c r="A10" s="4">
        <v>5006</v>
      </c>
      <c r="B10" s="4" t="s">
        <v>194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3">
      <c r="A11" s="4">
        <v>2394</v>
      </c>
      <c r="B11" s="4" t="s">
        <v>195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3">
      <c r="A12" s="4">
        <v>8465</v>
      </c>
      <c r="B12" s="4" t="s">
        <v>193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3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3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3">
      <c r="A16" s="4">
        <v>3624001</v>
      </c>
      <c r="B16" s="4" t="s">
        <v>208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3">
      <c r="A17" s="4">
        <v>3624002</v>
      </c>
      <c r="B17" s="4" t="s">
        <v>209</v>
      </c>
      <c r="C17" s="4">
        <v>52.64</v>
      </c>
      <c r="D17" s="14">
        <v>52.32</v>
      </c>
      <c r="E17" s="4" t="str">
        <f t="shared" ref="E17:E24" si="2">IF(OR(C17&lt;=SMALL($C$16:$C$24,3),D17&lt;=SMALL($D$16:$D$24,3)),"진출","")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3">
      <c r="A18" s="4">
        <v>3624003</v>
      </c>
      <c r="B18" s="4" t="s">
        <v>210</v>
      </c>
      <c r="C18" s="4">
        <v>53.05</v>
      </c>
      <c r="D18" s="14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3">
      <c r="A19" s="4">
        <v>3624004</v>
      </c>
      <c r="B19" s="4" t="s">
        <v>211</v>
      </c>
      <c r="C19" s="4">
        <v>52.76</v>
      </c>
      <c r="D19" s="14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3">
      <c r="A20" s="4">
        <v>3624005</v>
      </c>
      <c r="B20" s="4" t="s">
        <v>212</v>
      </c>
      <c r="C20" s="4">
        <v>54.25</v>
      </c>
      <c r="D20" s="14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3">
      <c r="A21" s="4">
        <v>3624006</v>
      </c>
      <c r="B21" s="4" t="s">
        <v>213</v>
      </c>
      <c r="C21" s="4">
        <v>52.67</v>
      </c>
      <c r="D21" s="14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3">
      <c r="A22" s="4">
        <v>3624007</v>
      </c>
      <c r="B22" s="4" t="s">
        <v>214</v>
      </c>
      <c r="C22" s="4">
        <v>53.04</v>
      </c>
      <c r="D22" s="14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3">
      <c r="A23" s="4">
        <v>3624008</v>
      </c>
      <c r="B23" s="4" t="s">
        <v>215</v>
      </c>
      <c r="C23" s="4">
        <v>53.11</v>
      </c>
      <c r="D23" s="14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3">
      <c r="A24" s="4">
        <v>3624009</v>
      </c>
      <c r="B24" s="4" t="s">
        <v>216</v>
      </c>
      <c r="C24" s="4">
        <v>52.67</v>
      </c>
      <c r="D24" s="14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3">
      <c r="A26" s="2" t="s">
        <v>33</v>
      </c>
      <c r="B26" s="3" t="s">
        <v>34</v>
      </c>
    </row>
    <row r="27" spans="1:10" x14ac:dyDescent="0.3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3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C28*D28*IFERROR(HLOOKUP(B28,$B$39:$D$40,2,0),0%)</f>
        <v>1995200</v>
      </c>
    </row>
    <row r="29" spans="1:10" x14ac:dyDescent="0.3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C29*D29*IFERROR(HLOOKUP(B29,$B$39:$D$40,2,0),0%)</f>
        <v>1557000</v>
      </c>
    </row>
    <row r="30" spans="1:10" x14ac:dyDescent="0.3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3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3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3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3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3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3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3">
      <c r="A38" t="s">
        <v>48</v>
      </c>
    </row>
    <row r="39" spans="1:5" x14ac:dyDescent="0.3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3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7978-C766-44C4-A6AF-0BCAE85040BD}">
  <sheetPr codeName="Sheet6"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35" t="s">
        <v>289</v>
      </c>
      <c r="C2" s="36"/>
      <c r="D2" s="42"/>
      <c r="E2" s="42"/>
      <c r="F2" s="42"/>
    </row>
    <row r="3" spans="2:6" collapsed="1" x14ac:dyDescent="0.3">
      <c r="B3" s="34"/>
      <c r="C3" s="34"/>
      <c r="D3" s="43" t="s">
        <v>291</v>
      </c>
      <c r="E3" s="43" t="s">
        <v>286</v>
      </c>
      <c r="F3" s="43" t="s">
        <v>288</v>
      </c>
    </row>
    <row r="4" spans="2:6" ht="40.5" hidden="1" outlineLevel="1" x14ac:dyDescent="0.3">
      <c r="B4" s="38"/>
      <c r="C4" s="38"/>
      <c r="D4" s="31"/>
      <c r="E4" s="45" t="s">
        <v>287</v>
      </c>
      <c r="F4" s="45" t="s">
        <v>287</v>
      </c>
    </row>
    <row r="5" spans="2:6" x14ac:dyDescent="0.3">
      <c r="B5" s="39" t="s">
        <v>290</v>
      </c>
      <c r="C5" s="40"/>
      <c r="D5" s="37"/>
      <c r="E5" s="37"/>
      <c r="F5" s="37"/>
    </row>
    <row r="6" spans="2:6" outlineLevel="1" x14ac:dyDescent="0.3">
      <c r="B6" s="38"/>
      <c r="C6" s="38" t="s">
        <v>126</v>
      </c>
      <c r="D6" s="32">
        <v>4.4999999999999998E-2</v>
      </c>
      <c r="E6" s="44">
        <v>0.05</v>
      </c>
      <c r="F6" s="44">
        <v>0.04</v>
      </c>
    </row>
    <row r="7" spans="2:6" outlineLevel="1" x14ac:dyDescent="0.3">
      <c r="B7" s="38"/>
      <c r="C7" s="38" t="s">
        <v>127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3">
      <c r="B8" s="38"/>
      <c r="C8" s="38" t="s">
        <v>128</v>
      </c>
      <c r="D8" s="32">
        <v>5.0000000000000001E-3</v>
      </c>
      <c r="E8" s="44">
        <v>8.0000000000000002E-3</v>
      </c>
      <c r="F8" s="44">
        <v>2E-3</v>
      </c>
    </row>
    <row r="9" spans="2:6" x14ac:dyDescent="0.3">
      <c r="B9" s="39" t="s">
        <v>292</v>
      </c>
      <c r="C9" s="40"/>
      <c r="D9" s="37"/>
      <c r="E9" s="37"/>
      <c r="F9" s="37"/>
    </row>
    <row r="10" spans="2:6" ht="17.25" outlineLevel="1" thickBot="1" x14ac:dyDescent="0.35">
      <c r="B10" s="41"/>
      <c r="C10" s="41" t="s">
        <v>129</v>
      </c>
      <c r="D10" s="33">
        <v>2741190</v>
      </c>
      <c r="E10" s="33">
        <v>2702190</v>
      </c>
      <c r="F10" s="33">
        <v>2780190</v>
      </c>
    </row>
    <row r="11" spans="2:6" x14ac:dyDescent="0.3">
      <c r="B11" t="s">
        <v>293</v>
      </c>
    </row>
    <row r="12" spans="2:6" x14ac:dyDescent="0.3">
      <c r="B12" t="s">
        <v>294</v>
      </c>
    </row>
    <row r="13" spans="2:6" x14ac:dyDescent="0.3">
      <c r="B13" t="s">
        <v>295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7"/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5" t="s">
        <v>113</v>
      </c>
      <c r="C1" s="15"/>
    </row>
    <row r="3" spans="2:6" x14ac:dyDescent="0.3">
      <c r="B3" s="16" t="s">
        <v>114</v>
      </c>
      <c r="C3" s="17"/>
      <c r="E3" s="4" t="s">
        <v>130</v>
      </c>
      <c r="F3" s="11">
        <v>4.4999999999999998E-2</v>
      </c>
    </row>
    <row r="4" spans="2:6" x14ac:dyDescent="0.3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3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3">
      <c r="B6" s="4" t="s">
        <v>117</v>
      </c>
      <c r="C6" s="7">
        <v>300000</v>
      </c>
    </row>
    <row r="7" spans="2:6" x14ac:dyDescent="0.3">
      <c r="B7" s="4" t="s">
        <v>118</v>
      </c>
      <c r="C7" s="7">
        <v>500000</v>
      </c>
    </row>
    <row r="8" spans="2:6" x14ac:dyDescent="0.3">
      <c r="B8" s="4" t="s">
        <v>119</v>
      </c>
      <c r="C8" s="7">
        <v>200000</v>
      </c>
    </row>
    <row r="9" spans="2:6" x14ac:dyDescent="0.3">
      <c r="B9" s="4" t="s">
        <v>120</v>
      </c>
      <c r="C9" s="7">
        <v>200000</v>
      </c>
    </row>
    <row r="10" spans="2:6" x14ac:dyDescent="0.3">
      <c r="B10" s="4" t="s">
        <v>121</v>
      </c>
      <c r="C10" s="7">
        <v>50000</v>
      </c>
    </row>
    <row r="11" spans="2:6" x14ac:dyDescent="0.3">
      <c r="B11" s="6" t="s">
        <v>122</v>
      </c>
      <c r="C11" s="7">
        <f>SUM(C4:C10)</f>
        <v>3000000</v>
      </c>
    </row>
    <row r="12" spans="2:6" x14ac:dyDescent="0.3">
      <c r="B12" s="16" t="s">
        <v>123</v>
      </c>
      <c r="C12" s="17"/>
    </row>
    <row r="13" spans="2:6" x14ac:dyDescent="0.3">
      <c r="B13" s="4" t="s">
        <v>124</v>
      </c>
      <c r="C13" s="7">
        <v>17100</v>
      </c>
    </row>
    <row r="14" spans="2:6" x14ac:dyDescent="0.3">
      <c r="B14" s="4" t="s">
        <v>125</v>
      </c>
      <c r="C14" s="7">
        <v>1710</v>
      </c>
    </row>
    <row r="15" spans="2:6" x14ac:dyDescent="0.3">
      <c r="B15" s="4" t="s">
        <v>126</v>
      </c>
      <c r="C15" s="7">
        <f>C11*F3</f>
        <v>135000</v>
      </c>
    </row>
    <row r="16" spans="2:6" x14ac:dyDescent="0.3">
      <c r="B16" s="4" t="s">
        <v>127</v>
      </c>
      <c r="C16" s="7">
        <f>C11*F4</f>
        <v>90000</v>
      </c>
    </row>
    <row r="17" spans="2:3" x14ac:dyDescent="0.3">
      <c r="B17" s="4" t="s">
        <v>128</v>
      </c>
      <c r="C17" s="7">
        <f>C11*F5</f>
        <v>15000</v>
      </c>
    </row>
    <row r="18" spans="2:3" x14ac:dyDescent="0.3">
      <c r="B18" s="6" t="s">
        <v>122</v>
      </c>
      <c r="C18" s="7">
        <f>SUM(C13:C17)</f>
        <v>258810</v>
      </c>
    </row>
    <row r="19" spans="2:3" x14ac:dyDescent="0.3">
      <c r="B19" s="6" t="s">
        <v>129</v>
      </c>
      <c r="C19" s="7">
        <f>C11-C18</f>
        <v>2741190</v>
      </c>
    </row>
  </sheetData>
  <scenarios current="0" sqref="C19">
    <scenario name="공제율인상" locked="1" count="3" user="user" comment="만든 사람 user 날짜 2026-05-01">
      <inputCells r="F3" val="0.05" numFmtId="177"/>
      <inputCells r="F4" val="0.035" numFmtId="177"/>
      <inputCells r="F5" val="0.008" numFmtId="177"/>
    </scenario>
    <scenario name="공제율인하" locked="1" count="3" user="user" comment="만든 사람 user 날짜 2026-05-01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8"/>
  <dimension ref="A1:G31"/>
  <sheetViews>
    <sheetView workbookViewId="0">
      <selection activeCell="A3" sqref="A3:G31"/>
    </sheetView>
  </sheetViews>
  <sheetFormatPr defaultRowHeight="16.5" outlineLevelRow="3" x14ac:dyDescent="0.3"/>
  <sheetData>
    <row r="1" spans="1:7" ht="20.25" x14ac:dyDescent="0.3">
      <c r="A1" s="15" t="s">
        <v>133</v>
      </c>
      <c r="B1" s="15"/>
      <c r="C1" s="15"/>
      <c r="D1" s="15"/>
      <c r="E1" s="15"/>
      <c r="F1" s="15"/>
      <c r="G1" s="15"/>
    </row>
    <row r="3" spans="1:7" x14ac:dyDescent="0.3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3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6" t="s">
        <v>299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6" t="s">
        <v>300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6" t="s">
        <v>301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6" t="s">
        <v>296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6" t="s">
        <v>299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6" t="s">
        <v>300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3">
      <c r="A28" s="47"/>
      <c r="B28" s="47"/>
      <c r="C28" s="47"/>
      <c r="D28" s="48" t="s">
        <v>301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3">
      <c r="A29" s="47"/>
      <c r="B29" s="48" t="s">
        <v>297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3">
      <c r="A30" s="47"/>
      <c r="B30" s="48"/>
      <c r="C30" s="47"/>
      <c r="D30" s="48" t="s">
        <v>302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3">
      <c r="A31" s="47"/>
      <c r="B31" s="48" t="s">
        <v>298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1"/>
  <dimension ref="A1:F12"/>
  <sheetViews>
    <sheetView workbookViewId="0">
      <selection activeCell="F21" sqref="F21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5" t="s">
        <v>164</v>
      </c>
      <c r="B1" s="15"/>
      <c r="C1" s="15"/>
      <c r="D1" s="15"/>
      <c r="E1" s="15"/>
      <c r="F1" s="15"/>
    </row>
    <row r="3" spans="1:6" x14ac:dyDescent="0.3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3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sheetPr codeName="Sheet9"/>
  <dimension ref="A1:E10"/>
  <sheetViews>
    <sheetView workbookViewId="0">
      <selection activeCell="S16" sqref="S16"/>
    </sheetView>
  </sheetViews>
  <sheetFormatPr defaultRowHeight="16.5" x14ac:dyDescent="0.3"/>
  <sheetData>
    <row r="1" spans="1:5" ht="20.25" x14ac:dyDescent="0.3">
      <c r="A1" s="15" t="s">
        <v>178</v>
      </c>
      <c r="B1" s="15"/>
      <c r="C1" s="15"/>
      <c r="D1" s="15"/>
      <c r="E1" s="15"/>
    </row>
    <row r="3" spans="1:5" x14ac:dyDescent="0.3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3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수진 조</cp:lastModifiedBy>
  <dcterms:created xsi:type="dcterms:W3CDTF">2023-04-27T08:01:32Z</dcterms:created>
  <dcterms:modified xsi:type="dcterms:W3CDTF">2026-05-01T02:05:43Z</dcterms:modified>
</cp:coreProperties>
</file>