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임수진\Desktop\컴활\실기\01 엑셀\03 기본모의고사\"/>
    </mc:Choice>
  </mc:AlternateContent>
  <xr:revisionPtr revIDLastSave="0" documentId="13_ncr:1_{E3B16949-5CCB-4730-BE2E-A2D3B9A52188}" xr6:coauthVersionLast="47" xr6:coauthVersionMax="47" xr10:uidLastSave="{00000000-0000-0000-0000-000000000000}"/>
  <bookViews>
    <workbookView xWindow="-108" yWindow="-108" windowWidth="23256" windowHeight="12576" tabRatio="765" activeTab="4" xr2:uid="{0E0FC216-47B2-48BC-BA16-25062CF71296}"/>
  </bookViews>
  <sheets>
    <sheet name="기본작업" sheetId="1" r:id="rId1"/>
    <sheet name="계산작업" sheetId="2" r:id="rId2"/>
    <sheet name="기술부" sheetId="9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1" hidden="1">계산작업!$A$19:$I$39</definedName>
    <definedName name="_xlnm._FilterDatabase" localSheetId="0" hidden="1">기본작업!$A$3:$G$31</definedName>
    <definedName name="_xlnm.Criteria" localSheetId="1">계산작업!$H$2:$I$3</definedName>
    <definedName name="_xlnm.Criteria" localSheetId="0">기본작업!$A$33:$A$34</definedName>
    <definedName name="_xlnm.Extract" localSheetId="0">기본작업!$A$36:$G$36</definedName>
    <definedName name="_xlnm.Print_Area" localSheetId="0">기본작업!$A$1:$G$31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C4" i="2"/>
  <c r="C5" i="2"/>
  <c r="C6" i="2"/>
  <c r="C3" i="2"/>
  <c r="A34" i="1"/>
  <c r="D3" i="6"/>
  <c r="D4" i="6"/>
  <c r="D5" i="6"/>
  <c r="D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9E6A03-7C28-4661-8401-497F404A1161}" sourceFile="C:\Users\임수진\Desktop\컴활\실기\01 엑셀\03 기본모의고사\성적.accdb" keepAlive="1" name="성적" type="5" refreshedVersion="8" background="1">
    <dbPr connection="Provider=Microsoft.ACE.OLEDB.12.0;User ID=Admin;Data Source=C:\Users\임수진\Desktop\컴활\실기\01 엑셀\03 기본모의고사\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사원평가정보" commandType="3"/>
  </connection>
  <connection id="2" xr16:uid="{A91FE01B-E042-49BA-92BE-B495B784AD72}" sourceFile="C:\Users\임수진\Desktop\컴활\실기\01 엑셀\03 기본모의고사\성적.accdb" keepAlive="1" name="성적1" type="5" refreshedVersion="8" background="1">
    <dbPr connection="Provider=Microsoft.ACE.OLEDB.12.0;User ID=Admin;Data Source=C:\Users\임수진\Desktop\컴활\실기\01 엑셀\03 기본모의고사\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사원평가정보" commandType="3"/>
  </connection>
</connections>
</file>

<file path=xl/sharedStrings.xml><?xml version="1.0" encoding="utf-8"?>
<sst xmlns="http://schemas.openxmlformats.org/spreadsheetml/2006/main" count="317" uniqueCount="196">
  <si>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</si>
  <si>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</si>
  <si>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</si>
  <si>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</si>
  <si>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</si>
  <si>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</si>
  <si>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</si>
  <si>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</si>
  <si>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</si>
  <si>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</si>
  <si>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</si>
  <si>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</si>
  <si>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</si>
  <si>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</si>
  <si>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</si>
  <si>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</si>
  <si>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</si>
  <si>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</si>
  <si>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</si>
  <si>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</si>
  <si>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</si>
  <si>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</si>
  <si>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</si>
  <si>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</si>
  <si>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</si>
  <si>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</si>
  <si>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</si>
  <si>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</si>
  <si>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</si>
  <si>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</si>
  <si>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</si>
  <si>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</si>
  <si>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</si>
  <si>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</si>
  <si>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</si>
  <si>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</si>
  <si>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</si>
  <si>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</si>
  <si>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</si>
  <si>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</si>
  <si>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</si>
  <si>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</si>
  <si>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</si>
  <si>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</si>
  <si>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</si>
  <si>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</si>
  <si>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</si>
  <si>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</si>
  <si>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</si>
  <si>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</si>
  <si>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</si>
  <si>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</si>
  <si>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</si>
  <si>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</si>
  <si>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</si>
  <si>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</si>
  <si>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</si>
  <si>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</si>
  <si>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</si>
  <si>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</si>
  <si>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</si>
  <si>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</si>
  <si>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</si>
  <si>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</si>
  <si>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</si>
  <si>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</si>
  <si>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</si>
  <si>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</si>
  <si>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</si>
  <si>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</si>
  <si>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</si>
  <si>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</si>
  <si>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</si>
  <si>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</si>
  <si>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</si>
  <si>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</si>
  <si>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</si>
  <si>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</si>
  <si>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</si>
  <si>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</si>
  <si>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</si>
  <si>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</si>
  <si>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</si>
  <si>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</si>
  <si>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</si>
  <si>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</si>
  <si>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</si>
  <si>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</si>
  <si>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</si>
  <si>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</si>
  <si>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</si>
  <si>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</si>
  <si>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</si>
  <si>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</si>
  <si>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</si>
  <si>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</si>
  <si>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</si>
  <si>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</si>
  <si>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</si>
  <si>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</si>
  <si>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</si>
  <si>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</si>
  <si>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</si>
  <si>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</si>
  <si>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</si>
  <si>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</si>
  <si>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</si>
  <si>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</si>
  <si>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</si>
  <si>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</si>
  <si>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</si>
  <si>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</si>
  <si>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</si>
  <si>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</si>
  <si>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</si>
  <si>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</si>
  <si>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</si>
  <si>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</si>
  <si>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</si>
  <si>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</si>
  <si>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</si>
  <si>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</si>
  <si>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</si>
  <si>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</si>
  <si>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</si>
  <si>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</si>
  <si>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</si>
  <si>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</si>
  <si>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</si>
  <si>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</si>
  <si>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</si>
  <si>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</si>
  <si>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</si>
  <si>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</si>
  <si>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</si>
  <si>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</si>
  <si>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</si>
  <si>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</si>
  <si>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</si>
  <si>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</si>
  <si>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</si>
  <si>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</si>
  <si>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</si>
  <si>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</si>
  <si>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</si>
  <si>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</si>
  <si>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</si>
  <si>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</si>
  <si>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</si>
  <si>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</si>
  <si>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</si>
  <si>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</si>
  <si>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</si>
  <si>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</si>
  <si>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</si>
  <si>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</si>
  <si>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</si>
  <si>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</si>
  <si>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</si>
  <si>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</si>
  <si>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</si>
  <si>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</si>
  <si>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</si>
  <si>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</si>
  <si>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</si>
  <si>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</si>
  <si>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</si>
  <si>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</si>
  <si>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</si>
  <si>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</si>
  <si>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</si>
  <si>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</si>
  <si>
    <t>조건</t>
    <phoneticPr fontId="2" type="noConversion"/>
  </si>
  <si>
    <t>마소희</t>
  </si>
  <si>
    <t>박혁거</t>
  </si>
  <si>
    <t>우성룡</t>
  </si>
  <si>
    <t>최민정</t>
  </si>
  <si>
    <t>(모두)</t>
  </si>
  <si>
    <t>평균 : 전산이론</t>
  </si>
  <si>
    <t>평균 : 전산실기</t>
  </si>
  <si>
    <t>평균 : 영어독해</t>
  </si>
  <si>
    <t>평균 : 영어듣기</t>
  </si>
  <si>
    <t>사원번호</t>
  </si>
  <si>
    <t>부서코드</t>
  </si>
  <si>
    <t>입사일자</t>
  </si>
  <si>
    <t>점수</t>
  </si>
  <si>
    <t>평가</t>
  </si>
  <si>
    <t>T-001</t>
  </si>
  <si>
    <t>상</t>
  </si>
  <si>
    <t>하</t>
  </si>
  <si>
    <t>중</t>
  </si>
  <si>
    <t>부서</t>
    <phoneticPr fontId="2" type="noConversion"/>
  </si>
  <si>
    <t>입사연도</t>
    <phoneticPr fontId="2" type="noConversion"/>
  </si>
  <si>
    <t>판매1팀</t>
    <phoneticPr fontId="2" type="noConversion"/>
  </si>
  <si>
    <t>&gt;=2021</t>
    <phoneticPr fontId="2" type="noConversion"/>
  </si>
  <si>
    <t>평균 : 전산실기 - 부서명: 기술부, 이름: 강감찬 (+)에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</si>
</sst>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  <numFmt numFmtId="178" formatCode="0&quot;점&quot;"/>
    <numFmt numFmtId="179" formatCode="[Red][&gt;=120]&quot;★&quot;\ \ \ \ \ 0;[Blue][&gt;=100]&quot;☆&quot;\ \ \ \ \ 0;0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5" xfId="3" applyFont="1" applyBorder="1">
      <alignment vertical="center"/>
    </xf>
    <xf numFmtId="0" fontId="0" fillId="0" borderId="21" xfId="0" applyBorder="1" applyAlignment="1">
      <alignment horizontal="center" vertical="center"/>
    </xf>
    <xf numFmtId="9" fontId="0" fillId="0" borderId="8" xfId="3" applyFont="1" applyBorder="1">
      <alignment vertical="center"/>
    </xf>
    <xf numFmtId="0" fontId="0" fillId="0" borderId="22" xfId="0" applyBorder="1" applyAlignment="1">
      <alignment horizontal="center" vertical="center"/>
    </xf>
    <xf numFmtId="9" fontId="0" fillId="0" borderId="2" xfId="3" applyFont="1" applyBorder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8" fillId="0" borderId="0" xfId="0" applyFont="1">
      <alignment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9" xfId="0" applyNumberFormat="1" applyBorder="1">
      <alignment vertical="center"/>
    </xf>
    <xf numFmtId="179" fontId="0" fillId="0" borderId="1" xfId="0" applyNumberForma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ED6AD7E7-E366-4AF1-9339-5939D885934F}"/>
  </cellStyles>
  <dxfs count="13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FFC000"/>
        </patternFill>
      </fill>
    </dxf>
    <dxf>
      <fill>
        <patternFill>
          <bgColor rgb="FFFFC000"/>
        </patternFill>
      </fill>
    </dxf>
    <dxf>
      <numFmt numFmtId="19" formatCode="yyyy/mm/dd"/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1, 2</a:t>
            </a:r>
            <a:r>
              <a:rPr lang="ko-KR" altLang="en-US"/>
              <a:t>차 수주 내역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ser>
          <c:idx val="2"/>
          <c:order val="2"/>
          <c:tx>
            <c:v>수주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'기타작업-1'!$E$3:$E$7</c:f>
              <c:numCache>
                <c:formatCode>_("₩"* #,##0_);_("₩"* \(#,##0\);_("₩"* "-"_);_(@_)</c:formatCode>
                <c:ptCount val="5"/>
                <c:pt idx="0">
                  <c:v>434</c:v>
                </c:pt>
                <c:pt idx="1">
                  <c:v>434</c:v>
                </c:pt>
                <c:pt idx="2">
                  <c:v>297</c:v>
                </c:pt>
                <c:pt idx="3">
                  <c:v>293</c:v>
                </c:pt>
                <c:pt idx="4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E09-8F97-A38C2401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936"/>
        <c:axId val="269197296"/>
      </c:lineChart>
      <c:catAx>
        <c:axId val="26919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회사명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7296"/>
        <c:crossesAt val="200"/>
        <c:auto val="1"/>
        <c:lblAlgn val="ctr"/>
        <c:lblOffset val="100"/>
        <c:noMultiLvlLbl val="0"/>
      </c:catAx>
      <c:valAx>
        <c:axId val="2691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3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10</xdr:row>
      <xdr:rowOff>0</xdr:rowOff>
    </xdr:to>
    <xdr:sp macro="[0]!서식적용" textlink="">
      <xdr:nvSpPr>
        <xdr:cNvPr id="2" name="순서도: 천공 테이프 1">
          <a:extLst>
            <a:ext uri="{FF2B5EF4-FFF2-40B4-BE49-F238E27FC236}">
              <a16:creationId xmlns:a16="http://schemas.microsoft.com/office/drawing/2014/main" id="{9A9556FC-A1DB-0689-110C-533EB6951071}"/>
            </a:ext>
          </a:extLst>
        </xdr:cNvPr>
        <xdr:cNvSpPr/>
      </xdr:nvSpPr>
      <xdr:spPr>
        <a:xfrm>
          <a:off x="0" y="1569720"/>
          <a:ext cx="1508760" cy="662940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4</xdr:col>
      <xdr:colOff>0</xdr:colOff>
      <xdr:row>10</xdr:row>
      <xdr:rowOff>0</xdr:rowOff>
    </xdr:to>
    <xdr:sp macro="[0]!목표달성" textlink="">
      <xdr:nvSpPr>
        <xdr:cNvPr id="3" name="순서도: 천공 테이프 2">
          <a:extLst>
            <a:ext uri="{FF2B5EF4-FFF2-40B4-BE49-F238E27FC236}">
              <a16:creationId xmlns:a16="http://schemas.microsoft.com/office/drawing/2014/main" id="{44D91C10-D202-303A-63D6-DF03CDEE7205}"/>
            </a:ext>
          </a:extLst>
        </xdr:cNvPr>
        <xdr:cNvSpPr/>
      </xdr:nvSpPr>
      <xdr:spPr>
        <a:xfrm>
          <a:off x="1539240" y="1569720"/>
          <a:ext cx="1539240" cy="662940"/>
        </a:xfrm>
        <a:prstGeom prst="flowChartPunchedTa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목표달성제품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0</xdr:row>
          <xdr:rowOff>213360</xdr:rowOff>
        </xdr:from>
        <xdr:to>
          <xdr:col>5</xdr:col>
          <xdr:colOff>601980</xdr:colOff>
          <xdr:row>3</xdr:row>
          <xdr:rowOff>144780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수진" refreshedDate="45731.699027893519" backgroundQuery="1" createdVersion="8" refreshedVersion="8" minRefreshableVersion="3" recordCount="37" xr:uid="{9A73CD82-D011-4400-BD63-C368280CFD35}">
  <cacheSource type="external" connectionId="2"/>
  <cacheFields count="13">
    <cacheField name="사원번호" numFmtId="0">
      <sharedItems containsSemiMixedTypes="0" containsString="0" containsNumber="1" containsInteger="1" minValue="200101" maxValue="200137"/>
    </cacheField>
    <cacheField name="이름" numFmtId="0">
      <sharedItems count="37">
        <s v="배우리"/>
        <s v="최민영"/>
        <s v="우희진"/>
        <s v="이나라"/>
        <s v="김민호"/>
        <s v="한가람"/>
        <s v="강타"/>
        <s v="정준호"/>
        <s v="이현주"/>
        <s v="박미리"/>
        <s v="유강현"/>
        <s v="소식가"/>
        <s v="이기자"/>
        <s v="이순신"/>
        <s v="방정환"/>
        <s v="홍난수"/>
        <s v="김대진"/>
        <s v="왕연"/>
        <s v="김윤선"/>
        <s v="조성수"/>
        <s v="고선지"/>
        <s v="박혁거"/>
        <s v="한명회"/>
        <s v="안호근"/>
        <s v="우성룡"/>
        <s v="김순자"/>
        <s v="최민돌"/>
        <s v="김나비"/>
        <s v="최민정"/>
        <s v="배기성"/>
        <s v="아유라"/>
        <s v="마소희"/>
        <s v="김규리"/>
        <s v="엄화정"/>
        <s v="조용히"/>
        <s v="강감찬"/>
        <s v="김정식"/>
      </sharedItems>
    </cacheField>
    <cacheField name="부서코드" numFmtId="0">
      <sharedItems count="4">
        <s v="T-002"/>
        <s v="T-001"/>
        <s v="G-002"/>
        <s v="G-001"/>
      </sharedItems>
    </cacheField>
    <cacheField name="부서명" numFmtId="0">
      <sharedItems count="4">
        <s v="영업부"/>
        <s v="기술부"/>
        <s v="총무부"/>
        <s v="기획부"/>
      </sharedItems>
    </cacheField>
    <cacheField name="직위" numFmtId="0">
      <sharedItems count="2">
        <s v="사원"/>
        <s v="대리"/>
      </sharedItems>
    </cacheField>
    <cacheField name="입사일자" numFmtId="0">
      <sharedItems containsSemiMixedTypes="0" containsNonDate="0" containsDate="1" containsString="0" minDate="2021-01-01T00:00:00" maxDate="2023-01-08T00:00:00" count="10">
        <d v="2023-01-02T00:00:00"/>
        <d v="2022-08-01T00:00:00"/>
        <d v="2022-08-12T00:00:00"/>
        <d v="2021-01-05T00:00:00"/>
        <d v="2021-01-01T00:00:00"/>
        <d v="2021-01-09T00:00:00"/>
        <d v="2022-08-07T00:00:00"/>
        <d v="2021-01-02T00:00:00"/>
        <d v="2023-01-07T00:00:00"/>
        <d v="2021-01-04T00:00:00"/>
      </sharedItems>
    </cacheField>
    <cacheField name="업무수행" numFmtId="0">
      <sharedItems containsSemiMixedTypes="0" containsString="0" containsNumber="1" containsInteger="1" minValue="0" maxValue="100" count="7">
        <n v="100"/>
        <n v="70"/>
        <n v="80"/>
        <n v="50"/>
        <n v="90"/>
        <n v="0"/>
        <n v="10"/>
      </sharedItems>
    </cacheField>
    <cacheField name="영어독해" numFmtId="0">
      <sharedItems containsSemiMixedTypes="0" containsString="0" containsNumber="1" containsInteger="1" minValue="0" maxValue="88" count="14">
        <n v="64"/>
        <n v="52"/>
        <n v="56"/>
        <n v="48"/>
        <n v="0"/>
        <n v="32"/>
        <n v="68"/>
        <n v="72"/>
        <n v="36"/>
        <n v="44"/>
        <n v="60"/>
        <n v="40"/>
        <n v="88"/>
        <n v="76"/>
      </sharedItems>
    </cacheField>
    <cacheField name="영어듣기" numFmtId="0">
      <sharedItems containsSemiMixedTypes="0" containsString="0" containsNumber="1" containsInteger="1" minValue="0" maxValue="80" count="14">
        <n v="72"/>
        <n v="64"/>
        <n v="56"/>
        <n v="48"/>
        <n v="40"/>
        <n v="0"/>
        <n v="60"/>
        <n v="80"/>
        <n v="44"/>
        <n v="76"/>
        <n v="36"/>
        <n v="24"/>
        <n v="68"/>
        <n v="28"/>
      </sharedItems>
    </cacheField>
    <cacheField name="전산이론" numFmtId="0">
      <sharedItems containsSemiMixedTypes="0" containsString="0" containsNumber="1" containsInteger="1" minValue="0" maxValue="100" count="5">
        <n v="90"/>
        <n v="70"/>
        <n v="80"/>
        <n v="100"/>
        <n v="0"/>
      </sharedItems>
    </cacheField>
    <cacheField name="전산실기" numFmtId="0">
      <sharedItems containsSemiMixedTypes="0" containsString="0" containsNumber="1" containsInteger="1" minValue="70" maxValue="100" count="4">
        <n v="100"/>
        <n v="90"/>
        <n v="80"/>
        <n v="70"/>
      </sharedItems>
    </cacheField>
    <cacheField name="점수" numFmtId="0">
      <sharedItems containsSemiMixedTypes="0" containsString="0" containsNumber="1" minValue="16" maxValue="92" count="30">
        <n v="85.2"/>
        <n v="69.2"/>
        <n v="72.400000000000006"/>
        <n v="76.400000000000006"/>
        <n v="54"/>
        <n v="74.8"/>
        <n v="44"/>
        <n v="74"/>
        <n v="76"/>
        <n v="81.599999999999994"/>
        <n v="90.4"/>
        <n v="86"/>
        <n v="80"/>
        <n v="89.6"/>
        <n v="77.599999999999994"/>
        <n v="76.8"/>
        <n v="79.599999999999994"/>
        <n v="16"/>
        <n v="71.2"/>
        <n v="65.599999999999994"/>
        <n v="63.6"/>
        <n v="64.8"/>
        <n v="72"/>
        <n v="41.6"/>
        <n v="92"/>
        <n v="78"/>
        <n v="87.6"/>
        <n v="88.4"/>
        <n v="34"/>
        <n v="91.2"/>
      </sharedItems>
    </cacheField>
    <cacheField name="평가" numFmtId="0">
      <sharedItems count="4">
        <s v="상"/>
        <s v="하"/>
        <s v="중"/>
        <s v="최상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n v="200127"/>
    <x v="0"/>
    <x v="0"/>
    <x v="0"/>
    <x v="0"/>
    <x v="0"/>
    <x v="0"/>
    <x v="0"/>
    <x v="0"/>
    <x v="0"/>
    <x v="0"/>
    <x v="0"/>
    <x v="0"/>
  </r>
  <r>
    <n v="200124"/>
    <x v="1"/>
    <x v="1"/>
    <x v="1"/>
    <x v="0"/>
    <x v="0"/>
    <x v="1"/>
    <x v="1"/>
    <x v="1"/>
    <x v="1"/>
    <x v="1"/>
    <x v="1"/>
    <x v="1"/>
  </r>
  <r>
    <n v="200116"/>
    <x v="2"/>
    <x v="0"/>
    <x v="0"/>
    <x v="1"/>
    <x v="1"/>
    <x v="2"/>
    <x v="2"/>
    <x v="2"/>
    <x v="2"/>
    <x v="1"/>
    <x v="2"/>
    <x v="2"/>
  </r>
  <r>
    <n v="200122"/>
    <x v="3"/>
    <x v="2"/>
    <x v="2"/>
    <x v="1"/>
    <x v="2"/>
    <x v="1"/>
    <x v="3"/>
    <x v="1"/>
    <x v="3"/>
    <x v="0"/>
    <x v="3"/>
    <x v="2"/>
  </r>
  <r>
    <n v="200115"/>
    <x v="4"/>
    <x v="1"/>
    <x v="1"/>
    <x v="1"/>
    <x v="1"/>
    <x v="1"/>
    <x v="1"/>
    <x v="3"/>
    <x v="4"/>
    <x v="0"/>
    <x v="4"/>
    <x v="1"/>
  </r>
  <r>
    <n v="200108"/>
    <x v="5"/>
    <x v="1"/>
    <x v="1"/>
    <x v="1"/>
    <x v="3"/>
    <x v="2"/>
    <x v="0"/>
    <x v="4"/>
    <x v="0"/>
    <x v="0"/>
    <x v="5"/>
    <x v="2"/>
  </r>
  <r>
    <n v="200101"/>
    <x v="6"/>
    <x v="0"/>
    <x v="0"/>
    <x v="1"/>
    <x v="4"/>
    <x v="3"/>
    <x v="4"/>
    <x v="5"/>
    <x v="0"/>
    <x v="2"/>
    <x v="6"/>
    <x v="1"/>
  </r>
  <r>
    <n v="200111"/>
    <x v="7"/>
    <x v="0"/>
    <x v="0"/>
    <x v="1"/>
    <x v="5"/>
    <x v="0"/>
    <x v="5"/>
    <x v="3"/>
    <x v="0"/>
    <x v="0"/>
    <x v="7"/>
    <x v="2"/>
  </r>
  <r>
    <n v="200118"/>
    <x v="8"/>
    <x v="1"/>
    <x v="1"/>
    <x v="1"/>
    <x v="6"/>
    <x v="1"/>
    <x v="0"/>
    <x v="2"/>
    <x v="0"/>
    <x v="0"/>
    <x v="8"/>
    <x v="2"/>
  </r>
  <r>
    <n v="200121"/>
    <x v="9"/>
    <x v="1"/>
    <x v="1"/>
    <x v="1"/>
    <x v="2"/>
    <x v="2"/>
    <x v="6"/>
    <x v="6"/>
    <x v="3"/>
    <x v="0"/>
    <x v="9"/>
    <x v="2"/>
  </r>
  <r>
    <n v="200135"/>
    <x v="10"/>
    <x v="0"/>
    <x v="0"/>
    <x v="0"/>
    <x v="7"/>
    <x v="0"/>
    <x v="7"/>
    <x v="7"/>
    <x v="3"/>
    <x v="0"/>
    <x v="10"/>
    <x v="3"/>
  </r>
  <r>
    <n v="200112"/>
    <x v="11"/>
    <x v="2"/>
    <x v="2"/>
    <x v="1"/>
    <x v="1"/>
    <x v="0"/>
    <x v="8"/>
    <x v="3"/>
    <x v="0"/>
    <x v="0"/>
    <x v="5"/>
    <x v="2"/>
  </r>
  <r>
    <n v="200110"/>
    <x v="12"/>
    <x v="3"/>
    <x v="3"/>
    <x v="1"/>
    <x v="5"/>
    <x v="4"/>
    <x v="3"/>
    <x v="8"/>
    <x v="2"/>
    <x v="0"/>
    <x v="2"/>
    <x v="2"/>
  </r>
  <r>
    <n v="200130"/>
    <x v="13"/>
    <x v="1"/>
    <x v="1"/>
    <x v="0"/>
    <x v="8"/>
    <x v="4"/>
    <x v="6"/>
    <x v="0"/>
    <x v="3"/>
    <x v="0"/>
    <x v="11"/>
    <x v="0"/>
  </r>
  <r>
    <n v="200133"/>
    <x v="14"/>
    <x v="3"/>
    <x v="3"/>
    <x v="0"/>
    <x v="8"/>
    <x v="4"/>
    <x v="0"/>
    <x v="9"/>
    <x v="0"/>
    <x v="2"/>
    <x v="12"/>
    <x v="2"/>
  </r>
  <r>
    <n v="200136"/>
    <x v="15"/>
    <x v="2"/>
    <x v="2"/>
    <x v="0"/>
    <x v="7"/>
    <x v="0"/>
    <x v="6"/>
    <x v="7"/>
    <x v="3"/>
    <x v="0"/>
    <x v="13"/>
    <x v="0"/>
  </r>
  <r>
    <n v="200134"/>
    <x v="16"/>
    <x v="3"/>
    <x v="3"/>
    <x v="0"/>
    <x v="8"/>
    <x v="1"/>
    <x v="1"/>
    <x v="9"/>
    <x v="0"/>
    <x v="0"/>
    <x v="14"/>
    <x v="2"/>
  </r>
  <r>
    <n v="200119"/>
    <x v="17"/>
    <x v="2"/>
    <x v="2"/>
    <x v="1"/>
    <x v="6"/>
    <x v="0"/>
    <x v="9"/>
    <x v="6"/>
    <x v="0"/>
    <x v="1"/>
    <x v="15"/>
    <x v="2"/>
  </r>
  <r>
    <n v="200114"/>
    <x v="18"/>
    <x v="3"/>
    <x v="3"/>
    <x v="1"/>
    <x v="1"/>
    <x v="0"/>
    <x v="10"/>
    <x v="3"/>
    <x v="0"/>
    <x v="0"/>
    <x v="16"/>
    <x v="2"/>
  </r>
  <r>
    <n v="200102"/>
    <x v="19"/>
    <x v="0"/>
    <x v="0"/>
    <x v="1"/>
    <x v="4"/>
    <x v="5"/>
    <x v="4"/>
    <x v="5"/>
    <x v="4"/>
    <x v="2"/>
    <x v="17"/>
    <x v="1"/>
  </r>
  <r>
    <n v="200109"/>
    <x v="20"/>
    <x v="0"/>
    <x v="0"/>
    <x v="1"/>
    <x v="3"/>
    <x v="0"/>
    <x v="1"/>
    <x v="8"/>
    <x v="2"/>
    <x v="2"/>
    <x v="18"/>
    <x v="2"/>
  </r>
  <r>
    <n v="200107"/>
    <x v="21"/>
    <x v="1"/>
    <x v="1"/>
    <x v="1"/>
    <x v="3"/>
    <x v="2"/>
    <x v="1"/>
    <x v="10"/>
    <x v="2"/>
    <x v="2"/>
    <x v="19"/>
    <x v="1"/>
  </r>
  <r>
    <n v="200103"/>
    <x v="22"/>
    <x v="3"/>
    <x v="3"/>
    <x v="1"/>
    <x v="4"/>
    <x v="2"/>
    <x v="6"/>
    <x v="5"/>
    <x v="0"/>
    <x v="2"/>
    <x v="20"/>
    <x v="1"/>
  </r>
  <r>
    <n v="200113"/>
    <x v="23"/>
    <x v="2"/>
    <x v="2"/>
    <x v="1"/>
    <x v="1"/>
    <x v="0"/>
    <x v="7"/>
    <x v="3"/>
    <x v="2"/>
    <x v="0"/>
    <x v="12"/>
    <x v="2"/>
  </r>
  <r>
    <n v="200105"/>
    <x v="24"/>
    <x v="1"/>
    <x v="1"/>
    <x v="1"/>
    <x v="3"/>
    <x v="2"/>
    <x v="11"/>
    <x v="11"/>
    <x v="2"/>
    <x v="0"/>
    <x v="21"/>
    <x v="1"/>
  </r>
  <r>
    <n v="200117"/>
    <x v="25"/>
    <x v="3"/>
    <x v="3"/>
    <x v="1"/>
    <x v="1"/>
    <x v="0"/>
    <x v="1"/>
    <x v="2"/>
    <x v="2"/>
    <x v="0"/>
    <x v="14"/>
    <x v="2"/>
  </r>
  <r>
    <n v="200125"/>
    <x v="26"/>
    <x v="3"/>
    <x v="3"/>
    <x v="0"/>
    <x v="0"/>
    <x v="1"/>
    <x v="1"/>
    <x v="12"/>
    <x v="2"/>
    <x v="1"/>
    <x v="22"/>
    <x v="2"/>
  </r>
  <r>
    <n v="200123"/>
    <x v="27"/>
    <x v="2"/>
    <x v="2"/>
    <x v="1"/>
    <x v="2"/>
    <x v="0"/>
    <x v="2"/>
    <x v="1"/>
    <x v="2"/>
    <x v="0"/>
    <x v="12"/>
    <x v="2"/>
  </r>
  <r>
    <n v="200106"/>
    <x v="28"/>
    <x v="1"/>
    <x v="1"/>
    <x v="1"/>
    <x v="3"/>
    <x v="3"/>
    <x v="11"/>
    <x v="13"/>
    <x v="4"/>
    <x v="1"/>
    <x v="23"/>
    <x v="1"/>
  </r>
  <r>
    <n v="200129"/>
    <x v="29"/>
    <x v="3"/>
    <x v="3"/>
    <x v="0"/>
    <x v="8"/>
    <x v="0"/>
    <x v="12"/>
    <x v="0"/>
    <x v="3"/>
    <x v="0"/>
    <x v="24"/>
    <x v="3"/>
  </r>
  <r>
    <n v="200120"/>
    <x v="30"/>
    <x v="3"/>
    <x v="3"/>
    <x v="1"/>
    <x v="6"/>
    <x v="0"/>
    <x v="10"/>
    <x v="6"/>
    <x v="0"/>
    <x v="2"/>
    <x v="25"/>
    <x v="2"/>
  </r>
  <r>
    <n v="200131"/>
    <x v="31"/>
    <x v="1"/>
    <x v="1"/>
    <x v="0"/>
    <x v="8"/>
    <x v="4"/>
    <x v="13"/>
    <x v="0"/>
    <x v="3"/>
    <x v="0"/>
    <x v="26"/>
    <x v="0"/>
  </r>
  <r>
    <n v="200126"/>
    <x v="32"/>
    <x v="3"/>
    <x v="3"/>
    <x v="0"/>
    <x v="0"/>
    <x v="0"/>
    <x v="6"/>
    <x v="12"/>
    <x v="0"/>
    <x v="0"/>
    <x v="0"/>
    <x v="0"/>
  </r>
  <r>
    <n v="200128"/>
    <x v="33"/>
    <x v="2"/>
    <x v="2"/>
    <x v="0"/>
    <x v="0"/>
    <x v="0"/>
    <x v="6"/>
    <x v="0"/>
    <x v="0"/>
    <x v="0"/>
    <x v="11"/>
    <x v="0"/>
  </r>
  <r>
    <n v="200132"/>
    <x v="34"/>
    <x v="0"/>
    <x v="0"/>
    <x v="0"/>
    <x v="8"/>
    <x v="0"/>
    <x v="13"/>
    <x v="9"/>
    <x v="0"/>
    <x v="0"/>
    <x v="27"/>
    <x v="0"/>
  </r>
  <r>
    <n v="200104"/>
    <x v="35"/>
    <x v="3"/>
    <x v="3"/>
    <x v="1"/>
    <x v="9"/>
    <x v="6"/>
    <x v="4"/>
    <x v="5"/>
    <x v="0"/>
    <x v="3"/>
    <x v="28"/>
    <x v="1"/>
  </r>
  <r>
    <n v="200137"/>
    <x v="36"/>
    <x v="3"/>
    <x v="3"/>
    <x v="0"/>
    <x v="7"/>
    <x v="0"/>
    <x v="13"/>
    <x v="7"/>
    <x v="3"/>
    <x v="0"/>
    <x v="2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C1D25-4C13-422A-B5D5-BB7BA1ECCCFC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 fieldListSortAscending="1">
  <location ref="A4:E8" firstHeaderRow="0" firstDataRow="1" firstDataCol="1" rowPageCount="1" colPageCount="1"/>
  <pivotFields count="13">
    <pivotField compact="0" showAll="0"/>
    <pivotField axis="axisPage" compact="0" showAll="0">
      <items count="38">
        <item x="35"/>
        <item x="6"/>
        <item x="20"/>
        <item x="32"/>
        <item x="27"/>
        <item x="16"/>
        <item x="4"/>
        <item x="25"/>
        <item x="18"/>
        <item x="36"/>
        <item x="31"/>
        <item x="9"/>
        <item x="21"/>
        <item x="14"/>
        <item x="29"/>
        <item x="0"/>
        <item x="11"/>
        <item x="30"/>
        <item x="23"/>
        <item x="33"/>
        <item x="17"/>
        <item x="24"/>
        <item x="2"/>
        <item x="10"/>
        <item x="12"/>
        <item x="3"/>
        <item x="13"/>
        <item x="8"/>
        <item x="7"/>
        <item x="19"/>
        <item x="34"/>
        <item x="26"/>
        <item x="1"/>
        <item x="28"/>
        <item x="5"/>
        <item x="22"/>
        <item x="15"/>
        <item t="default"/>
      </items>
    </pivotField>
    <pivotField compact="0" showAll="0"/>
    <pivotField axis="axisRow" compact="0" showAll="0">
      <items count="5">
        <item x="1"/>
        <item x="3"/>
        <item x="0"/>
        <item x="2"/>
        <item t="default"/>
      </items>
    </pivotField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평균 : 영어독해" fld="7" subtotal="average" baseField="3" baseItem="1" numFmtId="178"/>
    <dataField name="평균 : 영어듣기" fld="8" subtotal="average" baseField="3" baseItem="1" numFmtId="178"/>
    <dataField name="평균 : 전산이론" fld="9" subtotal="average" baseField="3" baseItem="1" numFmtId="178"/>
    <dataField name="평균 : 전산실기" fld="10" subtotal="average" baseField="3" baseItem="3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7270D-6457-42DC-9ECF-619F8F3361C6}" name="표1" displayName="표1" ref="A3:M13" totalsRowShown="0">
  <autoFilter ref="A3:M13" xr:uid="{2CF7270D-6457-42DC-9ECF-619F8F3361C6}"/>
  <sortState xmlns:xlrd2="http://schemas.microsoft.com/office/spreadsheetml/2017/richdata2" ref="A4:M13">
    <sortCondition ref="K3:K13"/>
  </sortState>
  <tableColumns count="13">
    <tableColumn id="1" xr3:uid="{383F5983-5FDD-47AE-AC05-B4750A3983F8}" name="사원번호"/>
    <tableColumn id="2" xr3:uid="{FB3E2226-D513-4C70-B045-E6D5631BFD86}" name="이름"/>
    <tableColumn id="3" xr3:uid="{B53EDAF6-DE71-48FD-A2A5-DD69C6C6672B}" name="부서코드"/>
    <tableColumn id="4" xr3:uid="{7D43A84D-45D5-42CC-9ED5-F310FF028F58}" name="부서명"/>
    <tableColumn id="5" xr3:uid="{F392DB89-55C0-4845-9432-31211109A6DD}" name="직위"/>
    <tableColumn id="6" xr3:uid="{DC7CC472-7DCE-48D8-BCF4-9F332DE97406}" name="입사일자" dataDxfId="11"/>
    <tableColumn id="7" xr3:uid="{655AEB5C-CC9A-4E96-A914-8493590B60C1}" name="업무수행"/>
    <tableColumn id="8" xr3:uid="{D87DC1FC-7B1F-40EA-B729-145E4B7BFE33}" name="영어독해"/>
    <tableColumn id="9" xr3:uid="{DE912F79-4808-4749-BF09-E99703067F6A}" name="영어듣기"/>
    <tableColumn id="10" xr3:uid="{9D388A4B-0566-48CD-8856-A4063852731E}" name="전산이론"/>
    <tableColumn id="11" xr3:uid="{6CCFC877-AEA0-440F-ADD8-FA1F9B9C28B7}" name="전산실기"/>
    <tableColumn id="12" xr3:uid="{1B9C9541-F384-4E62-9E0B-BDA1052DE08E}" name="점수"/>
    <tableColumn id="13" xr3:uid="{25A3DC52-1C47-4BC8-B467-3ADDAC8ABDBD}" name="평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R43"/>
  <sheetViews>
    <sheetView topLeftCell="A19" workbookViewId="0">
      <selection activeCell="D13" sqref="D13"/>
    </sheetView>
  </sheetViews>
  <sheetFormatPr defaultRowHeight="17.399999999999999"/>
  <cols>
    <col min="1" max="1" width="12" customWidth="1"/>
    <col min="3" max="3" width="6.699218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38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  <row r="33" spans="1:7">
      <c r="A33" t="s">
        <v>172</v>
      </c>
    </row>
    <row r="34" spans="1:7">
      <c r="A34" t="b">
        <f>AND( AVERAGE(C4, D4, E4)&gt;=80, F4&gt;=G4)</f>
        <v>0</v>
      </c>
    </row>
    <row r="36" spans="1:7">
      <c r="A36" s="1" t="s">
        <v>169</v>
      </c>
      <c r="B36" s="1" t="s">
        <v>170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</row>
    <row r="37" spans="1:7">
      <c r="A37" s="1">
        <v>8</v>
      </c>
      <c r="B37" s="1" t="s">
        <v>13</v>
      </c>
      <c r="C37" s="1">
        <v>80</v>
      </c>
      <c r="D37" s="1">
        <v>80</v>
      </c>
      <c r="E37" s="1">
        <v>80</v>
      </c>
      <c r="F37" s="1">
        <v>93</v>
      </c>
      <c r="G37" s="1">
        <v>92</v>
      </c>
    </row>
    <row r="38" spans="1:7">
      <c r="A38" s="1">
        <v>10</v>
      </c>
      <c r="B38" s="1" t="s">
        <v>16</v>
      </c>
      <c r="C38" s="1">
        <v>81</v>
      </c>
      <c r="D38" s="1">
        <v>80</v>
      </c>
      <c r="E38" s="1">
        <v>84</v>
      </c>
      <c r="F38" s="1">
        <v>60</v>
      </c>
      <c r="G38" s="1">
        <v>60</v>
      </c>
    </row>
    <row r="39" spans="1:7">
      <c r="A39" s="1">
        <v>11</v>
      </c>
      <c r="B39" s="1" t="s">
        <v>17</v>
      </c>
      <c r="C39" s="1">
        <v>78</v>
      </c>
      <c r="D39" s="1">
        <v>90</v>
      </c>
      <c r="E39" s="1">
        <v>75</v>
      </c>
      <c r="F39" s="1">
        <v>99</v>
      </c>
      <c r="G39" s="1">
        <v>72</v>
      </c>
    </row>
    <row r="40" spans="1:7">
      <c r="A40" s="1">
        <v>14</v>
      </c>
      <c r="B40" s="1" t="s">
        <v>20</v>
      </c>
      <c r="C40" s="1">
        <v>79</v>
      </c>
      <c r="D40" s="1">
        <v>94</v>
      </c>
      <c r="E40" s="1">
        <v>85</v>
      </c>
      <c r="F40" s="1">
        <v>88</v>
      </c>
      <c r="G40" s="1">
        <v>87</v>
      </c>
    </row>
    <row r="41" spans="1:7">
      <c r="A41" s="1">
        <v>15</v>
      </c>
      <c r="B41" s="1" t="s">
        <v>155</v>
      </c>
      <c r="C41" s="1">
        <v>81</v>
      </c>
      <c r="D41" s="1">
        <v>74</v>
      </c>
      <c r="E41" s="1">
        <v>93</v>
      </c>
      <c r="F41" s="1">
        <v>100</v>
      </c>
      <c r="G41" s="1">
        <v>99</v>
      </c>
    </row>
    <row r="42" spans="1:7">
      <c r="A42" s="1">
        <v>22</v>
      </c>
      <c r="B42" s="1" t="s">
        <v>164</v>
      </c>
      <c r="C42" s="1">
        <v>90</v>
      </c>
      <c r="D42" s="1">
        <v>64</v>
      </c>
      <c r="E42" s="1">
        <v>86</v>
      </c>
      <c r="F42" s="1">
        <v>94</v>
      </c>
      <c r="G42" s="1">
        <v>85</v>
      </c>
    </row>
    <row r="43" spans="1:7">
      <c r="A43" s="1">
        <v>26</v>
      </c>
      <c r="B43" s="1" t="s">
        <v>166</v>
      </c>
      <c r="C43" s="1">
        <v>97</v>
      </c>
      <c r="D43" s="1">
        <v>87</v>
      </c>
      <c r="E43" s="1">
        <v>71</v>
      </c>
      <c r="F43" s="1">
        <v>100</v>
      </c>
      <c r="G43" s="1">
        <v>65</v>
      </c>
    </row>
  </sheetData>
  <phoneticPr fontId="2" type="noConversion"/>
  <conditionalFormatting sqref="A4:G31">
    <cfRule type="expression" dxfId="12" priority="1">
      <formula>COUNTIF($C4:$G4, "&gt;=80")=5</formula>
    </cfRule>
  </conditionalFormatting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I39"/>
  <sheetViews>
    <sheetView zoomScaleNormal="100" workbookViewId="0">
      <selection activeCell="E3" sqref="E3:G3"/>
    </sheetView>
  </sheetViews>
  <sheetFormatPr defaultRowHeight="17.399999999999999"/>
  <cols>
    <col min="2" max="2" width="11.59765625" bestFit="1" customWidth="1"/>
    <col min="5" max="5" width="15.5" customWidth="1"/>
    <col min="6" max="6" width="12.8984375" customWidth="1"/>
    <col min="7" max="7" width="14" customWidth="1"/>
    <col min="8" max="8" width="11.59765625" customWidth="1"/>
    <col min="9" max="9" width="11.097656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48" t="s">
        <v>171</v>
      </c>
      <c r="F2" s="49"/>
      <c r="G2" s="50"/>
      <c r="H2" s="3" t="s">
        <v>191</v>
      </c>
      <c r="I2" s="3" t="s">
        <v>192</v>
      </c>
    </row>
    <row r="3" spans="1:9">
      <c r="A3" s="4">
        <v>2006</v>
      </c>
      <c r="B3" s="4">
        <v>2017</v>
      </c>
      <c r="C3" s="1">
        <f>COUNTIFS($D$20:$D$39, "&gt;="&amp;A3, $D$20:$D$39, "&lt;="&amp;B3)</f>
        <v>6</v>
      </c>
      <c r="E3" s="51">
        <f>DSUM(A19:I39, 7, _xlnm.Criteria)</f>
        <v>1200000</v>
      </c>
      <c r="F3" s="52"/>
      <c r="G3" s="53"/>
      <c r="H3" s="3" t="s">
        <v>193</v>
      </c>
      <c r="I3" s="3" t="s">
        <v>194</v>
      </c>
    </row>
    <row r="4" spans="1:9">
      <c r="A4" s="4">
        <v>2018</v>
      </c>
      <c r="B4" s="4">
        <v>2019</v>
      </c>
      <c r="C4" s="1">
        <f t="shared" ref="C4:C6" si="0">COUNTIFS($D$20:$D$39, "&gt;="&amp;A4, $D$20:$D$39, "&lt;="&amp;B4)</f>
        <v>1</v>
      </c>
      <c r="H4" s="3"/>
      <c r="I4" s="3"/>
    </row>
    <row r="5" spans="1:9">
      <c r="A5" s="4">
        <v>2020</v>
      </c>
      <c r="B5" s="4">
        <v>2021</v>
      </c>
      <c r="C5" s="1">
        <f t="shared" si="0"/>
        <v>7</v>
      </c>
    </row>
    <row r="6" spans="1:9">
      <c r="A6" s="4">
        <v>2022</v>
      </c>
      <c r="B6" s="4">
        <v>2023</v>
      </c>
      <c r="C6" s="1">
        <f t="shared" si="0"/>
        <v>6</v>
      </c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C721-6E00-421D-A4AF-D288B395AE99}">
  <dimension ref="A1:M13"/>
  <sheetViews>
    <sheetView workbookViewId="0">
      <selection activeCell="A3" sqref="A3:M13"/>
    </sheetView>
  </sheetViews>
  <sheetFormatPr defaultRowHeight="17.399999999999999"/>
  <cols>
    <col min="1" max="1" width="10.59765625" bestFit="1" customWidth="1"/>
    <col min="2" max="2" width="8.8984375" bestFit="1" customWidth="1"/>
    <col min="3" max="3" width="10.59765625" bestFit="1" customWidth="1"/>
    <col min="4" max="5" width="8.8984375" bestFit="1" customWidth="1"/>
    <col min="6" max="6" width="10.8984375" bestFit="1" customWidth="1"/>
    <col min="7" max="11" width="10.59765625" bestFit="1" customWidth="1"/>
    <col min="12" max="13" width="8.8984375" bestFit="1" customWidth="1"/>
  </cols>
  <sheetData>
    <row r="1" spans="1:13">
      <c r="A1" s="41" t="s">
        <v>195</v>
      </c>
    </row>
    <row r="3" spans="1:13">
      <c r="A3" t="s">
        <v>182</v>
      </c>
      <c r="B3" t="s">
        <v>0</v>
      </c>
      <c r="C3" t="s">
        <v>183</v>
      </c>
      <c r="D3" t="s">
        <v>88</v>
      </c>
      <c r="E3" t="s">
        <v>43</v>
      </c>
      <c r="F3" t="s">
        <v>184</v>
      </c>
      <c r="G3" t="s">
        <v>89</v>
      </c>
      <c r="H3" t="s">
        <v>90</v>
      </c>
      <c r="I3" t="s">
        <v>91</v>
      </c>
      <c r="J3" t="s">
        <v>92</v>
      </c>
      <c r="K3" t="s">
        <v>93</v>
      </c>
      <c r="L3" t="s">
        <v>185</v>
      </c>
      <c r="M3" t="s">
        <v>186</v>
      </c>
    </row>
    <row r="4" spans="1:13">
      <c r="A4">
        <v>200107</v>
      </c>
      <c r="B4" t="s">
        <v>174</v>
      </c>
      <c r="C4" t="s">
        <v>187</v>
      </c>
      <c r="D4" t="s">
        <v>95</v>
      </c>
      <c r="E4" t="s">
        <v>99</v>
      </c>
      <c r="F4" s="7">
        <v>44201</v>
      </c>
      <c r="G4">
        <v>80</v>
      </c>
      <c r="H4">
        <v>52</v>
      </c>
      <c r="I4">
        <v>36</v>
      </c>
      <c r="J4">
        <v>80</v>
      </c>
      <c r="K4">
        <v>80</v>
      </c>
      <c r="L4">
        <v>65.599999999999994</v>
      </c>
      <c r="M4" t="s">
        <v>189</v>
      </c>
    </row>
    <row r="5" spans="1:13">
      <c r="A5">
        <v>200124</v>
      </c>
      <c r="B5" t="s">
        <v>94</v>
      </c>
      <c r="C5" t="s">
        <v>187</v>
      </c>
      <c r="D5" t="s">
        <v>95</v>
      </c>
      <c r="E5" t="s">
        <v>96</v>
      </c>
      <c r="F5" s="7">
        <v>44928</v>
      </c>
      <c r="G5">
        <v>70</v>
      </c>
      <c r="H5">
        <v>52</v>
      </c>
      <c r="I5">
        <v>64</v>
      </c>
      <c r="J5">
        <v>70</v>
      </c>
      <c r="K5">
        <v>90</v>
      </c>
      <c r="L5">
        <v>69.2</v>
      </c>
      <c r="M5" t="s">
        <v>189</v>
      </c>
    </row>
    <row r="6" spans="1:13">
      <c r="A6">
        <v>200106</v>
      </c>
      <c r="B6" t="s">
        <v>176</v>
      </c>
      <c r="C6" t="s">
        <v>187</v>
      </c>
      <c r="D6" t="s">
        <v>95</v>
      </c>
      <c r="E6" t="s">
        <v>99</v>
      </c>
      <c r="F6" s="7">
        <v>44201</v>
      </c>
      <c r="G6">
        <v>50</v>
      </c>
      <c r="H6">
        <v>40</v>
      </c>
      <c r="I6">
        <v>28</v>
      </c>
      <c r="J6">
        <v>0</v>
      </c>
      <c r="K6">
        <v>90</v>
      </c>
      <c r="L6">
        <v>41.6</v>
      </c>
      <c r="M6" t="s">
        <v>189</v>
      </c>
    </row>
    <row r="7" spans="1:13">
      <c r="A7">
        <v>200131</v>
      </c>
      <c r="B7" t="s">
        <v>173</v>
      </c>
      <c r="C7" t="s">
        <v>187</v>
      </c>
      <c r="D7" t="s">
        <v>95</v>
      </c>
      <c r="E7" t="s">
        <v>96</v>
      </c>
      <c r="F7" s="7">
        <v>44933</v>
      </c>
      <c r="G7">
        <v>90</v>
      </c>
      <c r="H7">
        <v>76</v>
      </c>
      <c r="I7">
        <v>72</v>
      </c>
      <c r="J7">
        <v>100</v>
      </c>
      <c r="K7">
        <v>100</v>
      </c>
      <c r="L7">
        <v>87.6</v>
      </c>
      <c r="M7" t="s">
        <v>188</v>
      </c>
    </row>
    <row r="8" spans="1:13">
      <c r="A8">
        <v>200105</v>
      </c>
      <c r="B8" t="s">
        <v>175</v>
      </c>
      <c r="C8" t="s">
        <v>187</v>
      </c>
      <c r="D8" t="s">
        <v>95</v>
      </c>
      <c r="E8" t="s">
        <v>99</v>
      </c>
      <c r="F8" s="7">
        <v>44201</v>
      </c>
      <c r="G8">
        <v>80</v>
      </c>
      <c r="H8">
        <v>40</v>
      </c>
      <c r="I8">
        <v>24</v>
      </c>
      <c r="J8">
        <v>80</v>
      </c>
      <c r="K8">
        <v>100</v>
      </c>
      <c r="L8">
        <v>64.8</v>
      </c>
      <c r="M8" t="s">
        <v>189</v>
      </c>
    </row>
    <row r="9" spans="1:13">
      <c r="A9">
        <v>200115</v>
      </c>
      <c r="B9" t="s">
        <v>102</v>
      </c>
      <c r="C9" t="s">
        <v>187</v>
      </c>
      <c r="D9" t="s">
        <v>95</v>
      </c>
      <c r="E9" t="s">
        <v>99</v>
      </c>
      <c r="F9" s="7">
        <v>44774</v>
      </c>
      <c r="G9">
        <v>70</v>
      </c>
      <c r="H9">
        <v>52</v>
      </c>
      <c r="I9">
        <v>48</v>
      </c>
      <c r="J9">
        <v>0</v>
      </c>
      <c r="K9">
        <v>100</v>
      </c>
      <c r="L9">
        <v>54</v>
      </c>
      <c r="M9" t="s">
        <v>189</v>
      </c>
    </row>
    <row r="10" spans="1:13">
      <c r="A10">
        <v>200108</v>
      </c>
      <c r="B10" t="s">
        <v>103</v>
      </c>
      <c r="C10" t="s">
        <v>187</v>
      </c>
      <c r="D10" t="s">
        <v>95</v>
      </c>
      <c r="E10" t="s">
        <v>99</v>
      </c>
      <c r="F10" s="7">
        <v>44201</v>
      </c>
      <c r="G10">
        <v>80</v>
      </c>
      <c r="H10">
        <v>64</v>
      </c>
      <c r="I10">
        <v>40</v>
      </c>
      <c r="J10">
        <v>90</v>
      </c>
      <c r="K10">
        <v>100</v>
      </c>
      <c r="L10">
        <v>74.8</v>
      </c>
      <c r="M10" t="s">
        <v>190</v>
      </c>
    </row>
    <row r="11" spans="1:13">
      <c r="A11">
        <v>200130</v>
      </c>
      <c r="B11" t="s">
        <v>112</v>
      </c>
      <c r="C11" t="s">
        <v>187</v>
      </c>
      <c r="D11" t="s">
        <v>95</v>
      </c>
      <c r="E11" t="s">
        <v>96</v>
      </c>
      <c r="F11" s="7">
        <v>44933</v>
      </c>
      <c r="G11">
        <v>90</v>
      </c>
      <c r="H11">
        <v>68</v>
      </c>
      <c r="I11">
        <v>72</v>
      </c>
      <c r="J11">
        <v>100</v>
      </c>
      <c r="K11">
        <v>100</v>
      </c>
      <c r="L11">
        <v>86</v>
      </c>
      <c r="M11" t="s">
        <v>188</v>
      </c>
    </row>
    <row r="12" spans="1:13">
      <c r="A12">
        <v>200118</v>
      </c>
      <c r="B12" t="s">
        <v>106</v>
      </c>
      <c r="C12" t="s">
        <v>187</v>
      </c>
      <c r="D12" t="s">
        <v>95</v>
      </c>
      <c r="E12" t="s">
        <v>99</v>
      </c>
      <c r="F12" s="7">
        <v>44780</v>
      </c>
      <c r="G12">
        <v>70</v>
      </c>
      <c r="H12">
        <v>64</v>
      </c>
      <c r="I12">
        <v>56</v>
      </c>
      <c r="J12">
        <v>90</v>
      </c>
      <c r="K12">
        <v>100</v>
      </c>
      <c r="L12">
        <v>76</v>
      </c>
      <c r="M12" t="s">
        <v>190</v>
      </c>
    </row>
    <row r="13" spans="1:13">
      <c r="A13">
        <v>200121</v>
      </c>
      <c r="B13" t="s">
        <v>107</v>
      </c>
      <c r="C13" t="s">
        <v>187</v>
      </c>
      <c r="D13" t="s">
        <v>95</v>
      </c>
      <c r="E13" t="s">
        <v>99</v>
      </c>
      <c r="F13" s="7">
        <v>44785</v>
      </c>
      <c r="G13">
        <v>80</v>
      </c>
      <c r="H13">
        <v>68</v>
      </c>
      <c r="I13">
        <v>60</v>
      </c>
      <c r="J13">
        <v>100</v>
      </c>
      <c r="K13">
        <v>100</v>
      </c>
      <c r="L13">
        <v>81.599999999999994</v>
      </c>
      <c r="M13" t="s">
        <v>190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8"/>
  <sheetViews>
    <sheetView workbookViewId="0">
      <selection activeCell="E5" sqref="E5"/>
    </sheetView>
  </sheetViews>
  <sheetFormatPr defaultRowHeight="17.399999999999999"/>
  <cols>
    <col min="1" max="1" width="8.796875" bestFit="1" customWidth="1"/>
    <col min="2" max="7" width="14.19921875" bestFit="1" customWidth="1"/>
  </cols>
  <sheetData>
    <row r="2" spans="1:5">
      <c r="A2" s="39" t="s">
        <v>0</v>
      </c>
      <c r="B2" t="s">
        <v>177</v>
      </c>
    </row>
    <row r="4" spans="1:5">
      <c r="A4" s="39" t="s">
        <v>88</v>
      </c>
      <c r="B4" t="s">
        <v>180</v>
      </c>
      <c r="C4" t="s">
        <v>181</v>
      </c>
      <c r="D4" t="s">
        <v>178</v>
      </c>
      <c r="E4" t="s">
        <v>179</v>
      </c>
    </row>
    <row r="5" spans="1:5">
      <c r="A5" t="s">
        <v>95</v>
      </c>
      <c r="B5" s="40">
        <v>57.6</v>
      </c>
      <c r="C5" s="40">
        <v>50</v>
      </c>
      <c r="D5" s="40">
        <v>71</v>
      </c>
      <c r="E5" s="40">
        <v>96</v>
      </c>
    </row>
    <row r="6" spans="1:5">
      <c r="A6" t="s">
        <v>111</v>
      </c>
      <c r="B6" s="40">
        <v>57.333333333333336</v>
      </c>
      <c r="C6" s="40">
        <v>54</v>
      </c>
      <c r="D6" s="40">
        <v>89.166666666666671</v>
      </c>
      <c r="E6" s="40">
        <v>91.666666666666671</v>
      </c>
    </row>
    <row r="7" spans="1:5">
      <c r="A7" t="s">
        <v>98</v>
      </c>
      <c r="B7" s="40">
        <v>44</v>
      </c>
      <c r="C7" s="40">
        <v>47</v>
      </c>
      <c r="D7" s="40">
        <v>77.5</v>
      </c>
      <c r="E7" s="40">
        <v>91.25</v>
      </c>
    </row>
    <row r="8" spans="1:5">
      <c r="A8" t="s">
        <v>101</v>
      </c>
      <c r="B8" s="40">
        <v>56</v>
      </c>
      <c r="C8" s="40">
        <v>62.285714285714285</v>
      </c>
      <c r="D8" s="40">
        <v>90</v>
      </c>
      <c r="E8" s="40">
        <v>98.571428571428569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2:N19"/>
  <sheetViews>
    <sheetView tabSelected="1" workbookViewId="0">
      <selection activeCell="A4" sqref="A4:H17"/>
    </sheetView>
  </sheetViews>
  <sheetFormatPr defaultRowHeight="17.399999999999999"/>
  <cols>
    <col min="4" max="8" width="9.8984375" customWidth="1"/>
  </cols>
  <sheetData>
    <row r="2" spans="1:8">
      <c r="A2" s="54" t="s">
        <v>0</v>
      </c>
      <c r="B2" s="54" t="s">
        <v>88</v>
      </c>
      <c r="C2" s="54" t="s">
        <v>43</v>
      </c>
      <c r="D2" s="54" t="s">
        <v>153</v>
      </c>
      <c r="E2" s="54"/>
      <c r="F2" s="54"/>
      <c r="G2" s="54"/>
      <c r="H2" s="54"/>
    </row>
    <row r="3" spans="1:8">
      <c r="A3" s="54"/>
      <c r="B3" s="54"/>
      <c r="C3" s="54"/>
      <c r="D3" s="37" t="s">
        <v>89</v>
      </c>
      <c r="E3" s="37" t="s">
        <v>90</v>
      </c>
      <c r="F3" s="37" t="s">
        <v>91</v>
      </c>
      <c r="G3" s="37" t="s">
        <v>92</v>
      </c>
      <c r="H3" s="37" t="s">
        <v>93</v>
      </c>
    </row>
    <row r="4" spans="1:8">
      <c r="A4" s="34" t="s">
        <v>94</v>
      </c>
      <c r="B4" s="35" t="s">
        <v>95</v>
      </c>
      <c r="C4" s="35" t="s">
        <v>96</v>
      </c>
      <c r="D4" s="11">
        <v>70</v>
      </c>
      <c r="E4" s="11">
        <v>52</v>
      </c>
      <c r="F4" s="11">
        <v>64</v>
      </c>
      <c r="G4" s="11">
        <v>92</v>
      </c>
      <c r="H4" s="36">
        <v>8</v>
      </c>
    </row>
    <row r="5" spans="1:8">
      <c r="A5" s="28" t="s">
        <v>112</v>
      </c>
      <c r="B5" s="27" t="s">
        <v>95</v>
      </c>
      <c r="C5" s="27" t="s">
        <v>96</v>
      </c>
      <c r="D5" s="29">
        <v>90</v>
      </c>
      <c r="E5" s="29">
        <v>68</v>
      </c>
      <c r="F5" s="29">
        <v>72</v>
      </c>
      <c r="G5" s="29">
        <v>69</v>
      </c>
      <c r="H5" s="30">
        <v>36</v>
      </c>
    </row>
    <row r="6" spans="1:8">
      <c r="A6" s="26" t="s">
        <v>102</v>
      </c>
      <c r="B6" s="27" t="s">
        <v>95</v>
      </c>
      <c r="C6" s="27" t="s">
        <v>99</v>
      </c>
      <c r="D6" s="29">
        <v>70</v>
      </c>
      <c r="E6" s="29">
        <v>52</v>
      </c>
      <c r="F6" s="29">
        <v>48</v>
      </c>
      <c r="G6" s="29">
        <v>83</v>
      </c>
      <c r="H6" s="30">
        <v>65</v>
      </c>
    </row>
    <row r="7" spans="1:8">
      <c r="A7" s="26" t="s">
        <v>103</v>
      </c>
      <c r="B7" s="27" t="s">
        <v>95</v>
      </c>
      <c r="C7" s="27" t="s">
        <v>99</v>
      </c>
      <c r="D7" s="29">
        <v>80</v>
      </c>
      <c r="E7" s="29">
        <v>64</v>
      </c>
      <c r="F7" s="29">
        <v>40</v>
      </c>
      <c r="G7" s="29">
        <v>0</v>
      </c>
      <c r="H7" s="30">
        <v>74</v>
      </c>
    </row>
    <row r="8" spans="1:8">
      <c r="A8" s="26" t="s">
        <v>106</v>
      </c>
      <c r="B8" s="27" t="s">
        <v>95</v>
      </c>
      <c r="C8" s="27" t="s">
        <v>99</v>
      </c>
      <c r="D8" s="29">
        <v>70</v>
      </c>
      <c r="E8" s="29">
        <v>64</v>
      </c>
      <c r="F8" s="29">
        <v>56</v>
      </c>
      <c r="G8" s="29">
        <v>40</v>
      </c>
      <c r="H8" s="30">
        <v>12</v>
      </c>
    </row>
    <row r="9" spans="1:8">
      <c r="A9" s="26" t="s">
        <v>107</v>
      </c>
      <c r="B9" s="27" t="s">
        <v>95</v>
      </c>
      <c r="C9" s="27" t="s">
        <v>99</v>
      </c>
      <c r="D9" s="29">
        <v>80</v>
      </c>
      <c r="E9" s="29">
        <v>68</v>
      </c>
      <c r="F9" s="29">
        <v>60</v>
      </c>
      <c r="G9" s="29">
        <v>75</v>
      </c>
      <c r="H9" s="30">
        <v>34</v>
      </c>
    </row>
    <row r="10" spans="1:8">
      <c r="A10" s="28" t="s">
        <v>108</v>
      </c>
      <c r="B10" s="27" t="s">
        <v>98</v>
      </c>
      <c r="C10" s="27" t="s">
        <v>96</v>
      </c>
      <c r="D10" s="29">
        <v>100</v>
      </c>
      <c r="E10" s="29">
        <v>72</v>
      </c>
      <c r="F10" s="29">
        <v>80</v>
      </c>
      <c r="G10" s="29">
        <v>83</v>
      </c>
      <c r="H10" s="30">
        <v>85</v>
      </c>
    </row>
    <row r="11" spans="1:8">
      <c r="A11" s="26" t="s">
        <v>97</v>
      </c>
      <c r="B11" s="27" t="s">
        <v>98</v>
      </c>
      <c r="C11" s="27" t="s">
        <v>99</v>
      </c>
      <c r="D11" s="29">
        <v>80</v>
      </c>
      <c r="E11" s="29">
        <v>56</v>
      </c>
      <c r="F11" s="29">
        <v>56</v>
      </c>
      <c r="G11" s="29">
        <v>89</v>
      </c>
      <c r="H11" s="30">
        <v>27</v>
      </c>
    </row>
    <row r="12" spans="1:8">
      <c r="A12" s="26" t="s">
        <v>104</v>
      </c>
      <c r="B12" s="27" t="s">
        <v>98</v>
      </c>
      <c r="C12" s="27" t="s">
        <v>99</v>
      </c>
      <c r="D12" s="29">
        <v>50</v>
      </c>
      <c r="E12" s="29">
        <v>0</v>
      </c>
      <c r="F12" s="29">
        <v>0</v>
      </c>
      <c r="G12" s="29">
        <v>93</v>
      </c>
      <c r="H12" s="30">
        <v>58</v>
      </c>
    </row>
    <row r="13" spans="1:8">
      <c r="A13" s="26" t="s">
        <v>105</v>
      </c>
      <c r="B13" s="27" t="s">
        <v>98</v>
      </c>
      <c r="C13" s="27" t="s">
        <v>99</v>
      </c>
      <c r="D13" s="29">
        <v>100</v>
      </c>
      <c r="E13" s="29">
        <v>32</v>
      </c>
      <c r="F13" s="29">
        <v>48</v>
      </c>
      <c r="G13" s="29">
        <v>76</v>
      </c>
      <c r="H13" s="30">
        <v>88</v>
      </c>
    </row>
    <row r="14" spans="1:8">
      <c r="A14" s="26" t="s">
        <v>100</v>
      </c>
      <c r="B14" s="27" t="s">
        <v>101</v>
      </c>
      <c r="C14" s="27" t="s">
        <v>99</v>
      </c>
      <c r="D14" s="29">
        <v>70</v>
      </c>
      <c r="E14" s="29">
        <v>48</v>
      </c>
      <c r="F14" s="29">
        <v>64</v>
      </c>
      <c r="G14" s="29">
        <v>54</v>
      </c>
      <c r="H14" s="30">
        <v>75</v>
      </c>
    </row>
    <row r="15" spans="1:8">
      <c r="A15" s="26" t="s">
        <v>109</v>
      </c>
      <c r="B15" s="27" t="s">
        <v>101</v>
      </c>
      <c r="C15" s="27" t="s">
        <v>99</v>
      </c>
      <c r="D15" s="29">
        <v>100</v>
      </c>
      <c r="E15" s="29">
        <v>36</v>
      </c>
      <c r="F15" s="29">
        <v>48</v>
      </c>
      <c r="G15" s="29">
        <v>82</v>
      </c>
      <c r="H15" s="30">
        <v>98</v>
      </c>
    </row>
    <row r="16" spans="1:8">
      <c r="A16" s="28" t="s">
        <v>113</v>
      </c>
      <c r="B16" s="27" t="s">
        <v>111</v>
      </c>
      <c r="C16" s="27" t="s">
        <v>96</v>
      </c>
      <c r="D16" s="29">
        <v>90</v>
      </c>
      <c r="E16" s="29">
        <v>64</v>
      </c>
      <c r="F16" s="29">
        <v>76</v>
      </c>
      <c r="G16" s="29">
        <v>62</v>
      </c>
      <c r="H16" s="30">
        <v>97</v>
      </c>
    </row>
    <row r="17" spans="1:14">
      <c r="A17" s="59" t="s">
        <v>110</v>
      </c>
      <c r="B17" s="31" t="s">
        <v>111</v>
      </c>
      <c r="C17" s="31" t="s">
        <v>99</v>
      </c>
      <c r="D17" s="32">
        <v>90</v>
      </c>
      <c r="E17" s="32">
        <v>48</v>
      </c>
      <c r="F17" s="32">
        <v>44</v>
      </c>
      <c r="G17" s="32">
        <v>19</v>
      </c>
      <c r="H17" s="33">
        <v>24</v>
      </c>
    </row>
    <row r="19" spans="1:14">
      <c r="N19" t="s">
        <v>154</v>
      </c>
    </row>
  </sheetData>
  <sortState xmlns:xlrd2="http://schemas.microsoft.com/office/spreadsheetml/2017/richdata2" ref="A4:H17">
    <sortCondition ref="B4:B17" customList="기술부,영업부,총무부,기획부"/>
    <sortCondition sortBy="cellColor" ref="A4:A17" dxfId="1"/>
  </sortState>
  <mergeCells count="4">
    <mergeCell ref="A2:A3"/>
    <mergeCell ref="B2:B3"/>
    <mergeCell ref="C2:C3"/>
    <mergeCell ref="D2:H2"/>
  </mergeCells>
  <phoneticPr fontId="2" type="noConversion"/>
  <dataValidations count="1">
    <dataValidation type="whole" errorStyle="information" allowBlank="1" showInputMessage="1" showErrorMessage="1" errorTitle="입력오류" error="다시 입력하세요!" promptTitle="점수입력" prompt="0~100에 해당하는 숫자만 입력 가능" sqref="D4:H17" xr:uid="{7E8B2F0F-35FE-4554-8DB4-962E36BC73C5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G7"/>
  <sheetViews>
    <sheetView topLeftCell="A10" workbookViewId="0"/>
  </sheetViews>
  <sheetFormatPr defaultRowHeight="17.399999999999999"/>
  <cols>
    <col min="2" max="2" width="16.5" bestFit="1" customWidth="1"/>
    <col min="3" max="4" width="10.59765625" bestFit="1" customWidth="1"/>
    <col min="6" max="6" width="9.59765625" customWidth="1"/>
    <col min="7" max="7" width="9.5" bestFit="1" customWidth="1"/>
  </cols>
  <sheetData>
    <row r="1" spans="1:7" ht="19.2">
      <c r="B1" s="55" t="s">
        <v>114</v>
      </c>
      <c r="C1" s="55"/>
      <c r="D1" s="55"/>
      <c r="E1" s="55"/>
      <c r="F1" s="55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D6"/>
  <sheetViews>
    <sheetView workbookViewId="0">
      <selection activeCell="D3" sqref="D3"/>
    </sheetView>
  </sheetViews>
  <sheetFormatPr defaultRowHeight="17.399999999999999"/>
  <cols>
    <col min="1" max="1" width="11" bestFit="1" customWidth="1"/>
    <col min="2" max="3" width="9.19921875" bestFit="1" customWidth="1"/>
    <col min="4" max="4" width="11" bestFit="1" customWidth="1"/>
  </cols>
  <sheetData>
    <row r="1" spans="1:4" ht="18" thickBot="1">
      <c r="A1" s="56" t="s">
        <v>132</v>
      </c>
      <c r="B1" s="57"/>
      <c r="C1" s="57"/>
      <c r="D1" s="58"/>
    </row>
    <row r="2" spans="1:4" ht="18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4">
      <c r="A3" s="18" t="s">
        <v>137</v>
      </c>
      <c r="B3" s="42">
        <v>120</v>
      </c>
      <c r="C3" s="43">
        <v>108</v>
      </c>
      <c r="D3" s="19">
        <f>C3/B3</f>
        <v>0.9</v>
      </c>
    </row>
    <row r="4" spans="1:4">
      <c r="A4" s="20" t="s">
        <v>138</v>
      </c>
      <c r="B4" s="44">
        <v>140</v>
      </c>
      <c r="C4" s="45">
        <v>77</v>
      </c>
      <c r="D4" s="21">
        <f>C4/B4</f>
        <v>0.55000000000000004</v>
      </c>
    </row>
    <row r="5" spans="1:4">
      <c r="A5" s="20" t="s">
        <v>139</v>
      </c>
      <c r="B5" s="44">
        <v>115</v>
      </c>
      <c r="C5" s="45">
        <v>125</v>
      </c>
      <c r="D5" s="21">
        <f>C5/B5</f>
        <v>1.0869565217391304</v>
      </c>
    </row>
    <row r="6" spans="1:4" ht="18" thickBot="1">
      <c r="A6" s="22" t="s">
        <v>140</v>
      </c>
      <c r="B6" s="46">
        <v>90</v>
      </c>
      <c r="C6" s="47">
        <v>72</v>
      </c>
      <c r="D6" s="23">
        <f>C6/B6</f>
        <v>0.8</v>
      </c>
    </row>
  </sheetData>
  <mergeCells count="1">
    <mergeCell ref="A1:D1"/>
  </mergeCells>
  <phoneticPr fontId="2" type="noConversion"/>
  <conditionalFormatting sqref="D3:D6">
    <cfRule type="cellIs" dxfId="10" priority="9" operator="greaterThanOrEqual">
      <formula>1</formula>
    </cfRule>
    <cfRule type="cellIs" dxfId="9" priority="8" operator="greaterThanOrEqual">
      <formula>1</formula>
    </cfRule>
    <cfRule type="cellIs" dxfId="8" priority="7" operator="greaterThanOrEqual">
      <formula>1</formula>
    </cfRule>
    <cfRule type="cellIs" dxfId="7" priority="6" operator="greaterThanOrEqual">
      <formula>1</formula>
    </cfRule>
    <cfRule type="cellIs" dxfId="6" priority="5" operator="greaterThanOrEqual">
      <formula>1</formula>
    </cfRule>
    <cfRule type="cellIs" dxfId="5" priority="4" operator="greaterThanOrEqual">
      <formula>1</formula>
    </cfRule>
    <cfRule type="cellIs" dxfId="4" priority="3" operator="greaterThanOrEqual">
      <formula>1</formula>
    </cfRule>
    <cfRule type="cellIs" dxfId="3" priority="2" operator="greaterThanOrEqual">
      <formula>1</formula>
    </cfRule>
    <cfRule type="cellIs" dxfId="2" priority="1" operator="greaterThanOrEqual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H9"/>
  <sheetViews>
    <sheetView workbookViewId="0"/>
  </sheetViews>
  <sheetFormatPr defaultRowHeight="17.399999999999999"/>
  <sheetData>
    <row r="1" spans="1:8">
      <c r="A1" t="s">
        <v>141</v>
      </c>
    </row>
    <row r="3" spans="1:8">
      <c r="A3" s="24" t="s">
        <v>142</v>
      </c>
      <c r="B3" s="24" t="s">
        <v>143</v>
      </c>
      <c r="C3" s="24" t="s">
        <v>144</v>
      </c>
      <c r="D3" s="24" t="s">
        <v>145</v>
      </c>
      <c r="G3" s="24" t="s">
        <v>143</v>
      </c>
      <c r="H3" s="24" t="s">
        <v>146</v>
      </c>
    </row>
    <row r="4" spans="1:8">
      <c r="A4">
        <v>1</v>
      </c>
      <c r="B4" t="s">
        <v>147</v>
      </c>
      <c r="C4">
        <v>10</v>
      </c>
      <c r="D4" s="25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25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25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449580</xdr:colOff>
                <xdr:row>0</xdr:row>
                <xdr:rowOff>213360</xdr:rowOff>
              </from>
              <to>
                <xdr:col>5</xdr:col>
                <xdr:colOff>601980</xdr:colOff>
                <xdr:row>3</xdr:row>
                <xdr:rowOff>144780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</vt:lpstr>
      <vt:lpstr>계산작업</vt:lpstr>
      <vt:lpstr>기술부</vt:lpstr>
      <vt:lpstr>분석작업-1</vt:lpstr>
      <vt:lpstr>분석작업-2</vt:lpstr>
      <vt:lpstr>기타작업-1</vt:lpstr>
      <vt:lpstr>기타작업-2</vt:lpstr>
      <vt:lpstr>기타작업-3</vt:lpstr>
      <vt:lpstr>계산작업!Criteria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수진 임</cp:lastModifiedBy>
  <dcterms:created xsi:type="dcterms:W3CDTF">2023-05-11T11:47:16Z</dcterms:created>
  <dcterms:modified xsi:type="dcterms:W3CDTF">2025-03-15T07:58:08Z</dcterms:modified>
</cp:coreProperties>
</file>