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Lee\Desktop\컴활(사용)\01 엑셀\04 실전모의고사\"/>
    </mc:Choice>
  </mc:AlternateContent>
  <xr:revisionPtr revIDLastSave="0" documentId="13_ncr:1_{113D5C00-E6AA-427E-A4C5-D89C3AD52354}" xr6:coauthVersionLast="47" xr6:coauthVersionMax="47" xr10:uidLastSave="{00000000-0000-0000-0000-000000000000}"/>
  <bookViews>
    <workbookView xWindow="-120" yWindow="-120" windowWidth="51840" windowHeight="21120" activeTab="2" xr2:uid="{687888A0-7169-4D04-8AED-D6529133C41D}"/>
  </bookViews>
  <sheets>
    <sheet name="기본작업" sheetId="1" r:id="rId1"/>
    <sheet name="계산작업" sheetId="2" r:id="rId2"/>
    <sheet name="분석작업-1" sheetId="3" r:id="rId3"/>
    <sheet name="분석작업-2" sheetId="8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기본작업!$A$3:$F$17</definedName>
    <definedName name="_xlnm.Criteria" localSheetId="0">기본작업!$A$19:$A$20</definedName>
    <definedName name="_xlnm.Extract" localSheetId="0">기본작업!$A$22:$F$22</definedName>
    <definedName name="_xlnm.Print_Area" localSheetId="0">기본작업!$A$1:$F$25</definedName>
  </definedNames>
  <calcPr calcId="191029"/>
  <pivotCaches>
    <pivotCache cacheId="3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I10" i="5"/>
  <c r="J10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ECD562A-D3AF-4CEC-BF51-EB4DDBBCF717}" keepAlive="1" name="쿼리 - 대리점별판매현황" description="통합 문서의 '대리점별판매현황' 쿼리에 대한 연결입니다." type="5" refreshedVersion="8" background="1">
    <dbPr connection="Provider=Microsoft.Mashup.OleDb.1;Data Source=$Workbook$;Location=대리점별판매현황;Extended Properties=&quot;&quot;" command="SELECT * FROM [대리점별판매현황]"/>
  </connection>
</connections>
</file>

<file path=xl/sharedStrings.xml><?xml version="1.0" encoding="utf-8"?>
<sst xmlns="http://schemas.openxmlformats.org/spreadsheetml/2006/main" count="247" uniqueCount="155">
  <si>
    <t>사원코드</t>
  </si>
  <si>
    <t>호봉</t>
  </si>
  <si>
    <t>직무</t>
  </si>
  <si>
    <t>연봉</t>
  </si>
  <si>
    <t>연월차</t>
  </si>
  <si>
    <t>특근비</t>
  </si>
  <si>
    <t>SG0111</t>
  </si>
  <si>
    <t>수석연구원</t>
  </si>
  <si>
    <t>연구직</t>
  </si>
  <si>
    <t>SG0710</t>
  </si>
  <si>
    <t>선임연구원</t>
  </si>
  <si>
    <t>SG0204</t>
  </si>
  <si>
    <t>책임연구원</t>
  </si>
  <si>
    <t>SG0712</t>
  </si>
  <si>
    <t>SG0812</t>
  </si>
  <si>
    <t>연구원</t>
  </si>
  <si>
    <t>SG0810</t>
  </si>
  <si>
    <t>SG0411</t>
  </si>
  <si>
    <t>과장4호</t>
  </si>
  <si>
    <t>일반직</t>
  </si>
  <si>
    <t>SG0813</t>
  </si>
  <si>
    <t>부장1호</t>
  </si>
  <si>
    <t>SG0205</t>
  </si>
  <si>
    <t>사원3호</t>
  </si>
  <si>
    <t>SG0203</t>
  </si>
  <si>
    <t>대리2호</t>
  </si>
  <si>
    <t>SG0413</t>
  </si>
  <si>
    <t>대리3호</t>
  </si>
  <si>
    <t>SG0206</t>
  </si>
  <si>
    <t>부장2호</t>
  </si>
  <si>
    <t>SG0811</t>
  </si>
  <si>
    <t>과장2호</t>
  </si>
  <si>
    <t>SG0809</t>
  </si>
  <si>
    <t>과장1호</t>
  </si>
  <si>
    <t>급여정산현황</t>
    <phoneticPr fontId="1" type="noConversion"/>
  </si>
  <si>
    <t>[표1]</t>
  </si>
  <si>
    <t>영업사원</t>
  </si>
  <si>
    <t>소속지점</t>
  </si>
  <si>
    <t>직급</t>
  </si>
  <si>
    <t>기본급</t>
  </si>
  <si>
    <t>판매실적</t>
  </si>
  <si>
    <t>성과급</t>
  </si>
  <si>
    <t>지급급여</t>
  </si>
  <si>
    <t>정영일</t>
  </si>
  <si>
    <t>서초</t>
  </si>
  <si>
    <t>2급</t>
  </si>
  <si>
    <t>박찬훈</t>
  </si>
  <si>
    <t>3급</t>
  </si>
  <si>
    <t>이소라</t>
  </si>
  <si>
    <t>강남</t>
  </si>
  <si>
    <t>김종택</t>
  </si>
  <si>
    <t>최수형</t>
  </si>
  <si>
    <t>종로</t>
  </si>
  <si>
    <t>홍길동</t>
  </si>
  <si>
    <t>4급</t>
  </si>
  <si>
    <t>한우규</t>
  </si>
  <si>
    <t>김덕진</t>
  </si>
  <si>
    <t>5급</t>
  </si>
  <si>
    <t>이명섭</t>
  </si>
  <si>
    <t>[표2]</t>
  </si>
  <si>
    <t>세금공제표</t>
  </si>
  <si>
    <t>총급여</t>
  </si>
  <si>
    <t>세금공제율</t>
  </si>
  <si>
    <t>[표3]</t>
  </si>
  <si>
    <t>중앙값</t>
  </si>
  <si>
    <t>성과급 합계</t>
  </si>
  <si>
    <t>인원수</t>
    <phoneticPr fontId="1" type="noConversion"/>
  </si>
  <si>
    <t>고객코드</t>
  </si>
  <si>
    <t>지점명</t>
  </si>
  <si>
    <t>담당자</t>
  </si>
  <si>
    <t>매출금액</t>
  </si>
  <si>
    <t>받은금액</t>
  </si>
  <si>
    <t>미수금</t>
  </si>
  <si>
    <t>할인금액</t>
  </si>
  <si>
    <t>78AU17</t>
  </si>
  <si>
    <t>강서</t>
  </si>
  <si>
    <t>안병찬</t>
  </si>
  <si>
    <t>14AD72</t>
  </si>
  <si>
    <t>강북</t>
  </si>
  <si>
    <t>박형주</t>
  </si>
  <si>
    <t>12AH78</t>
  </si>
  <si>
    <t>78CD11</t>
  </si>
  <si>
    <t>강동</t>
  </si>
  <si>
    <t>채진욱</t>
  </si>
  <si>
    <t>15BC80</t>
  </si>
  <si>
    <t>14BB71</t>
  </si>
  <si>
    <t>15CD70</t>
  </si>
  <si>
    <t>이은주</t>
  </si>
  <si>
    <t>13AG10</t>
  </si>
  <si>
    <t>26AD78</t>
  </si>
  <si>
    <t>12AB58</t>
  </si>
  <si>
    <t>35C256</t>
  </si>
  <si>
    <t>36AB80</t>
  </si>
  <si>
    <t>31BG25</t>
  </si>
  <si>
    <t>98AG10</t>
  </si>
  <si>
    <t>12AC77</t>
  </si>
  <si>
    <t>78CP90</t>
  </si>
  <si>
    <t>[표1]</t>
    <phoneticPr fontId="1" type="noConversion"/>
  </si>
  <si>
    <t>사업소</t>
  </si>
  <si>
    <t>평가</t>
  </si>
  <si>
    <t>초기 설립비</t>
  </si>
  <si>
    <t>추가투입비</t>
  </si>
  <si>
    <t>군포지사</t>
  </si>
  <si>
    <t>B</t>
  </si>
  <si>
    <t>마산지사</t>
  </si>
  <si>
    <t>C</t>
  </si>
  <si>
    <t>대전지사</t>
  </si>
  <si>
    <t>A</t>
  </si>
  <si>
    <t>부산지사</t>
  </si>
  <si>
    <t>강원지사</t>
  </si>
  <si>
    <t>경기지사</t>
  </si>
  <si>
    <t>인천지사</t>
  </si>
  <si>
    <t>평균</t>
  </si>
  <si>
    <t>미</t>
    <phoneticPr fontId="1" type="noConversion"/>
  </si>
  <si>
    <t>도서 대여 관리</t>
  </si>
  <si>
    <t>날짜</t>
  </si>
  <si>
    <t>구분</t>
  </si>
  <si>
    <t>권수</t>
  </si>
  <si>
    <t>금액</t>
  </si>
  <si>
    <t>군인</t>
  </si>
  <si>
    <t>일반</t>
  </si>
  <si>
    <t>학생</t>
  </si>
  <si>
    <t>고객코드 지점명/담당자/매출금액/받은금액/미수금/할인금액/미수정도</t>
  </si>
  <si>
    <t>78AU17 강서/안병찬/94,000/58,280/35,720/1,128/보통</t>
  </si>
  <si>
    <t>14AD72 강북/박형주/110,000/74,800/35,200/1,980/보통</t>
  </si>
  <si>
    <t>12AH78 강서/안병찬/50,000/37,500/12,500/250/보통</t>
  </si>
  <si>
    <t>78CD11 강동/채진욱/19,800/9,504/10,296/-634/적극해결요망</t>
  </si>
  <si>
    <t>15BC80 강동/채진욱/28,000/25,760/2,240/616/보통</t>
  </si>
  <si>
    <t>14BB71 강동/채진욱/18,000/9,900/8,100/-450/적극해결요망</t>
  </si>
  <si>
    <t>15CD70 강남/이은주/79,800/57,456/22,344/958/보통</t>
  </si>
  <si>
    <t>13AG10 강서/안병찬/64,000/42,240/21,760/384/보통</t>
  </si>
  <si>
    <t>26AD78 강남/이은주/84,000/79,800/4,200/2,940/보통</t>
  </si>
  <si>
    <t>12AB58 강동/채진욱/33,000/32,010/990/990/보통</t>
  </si>
  <si>
    <t>78CD11 강동/채진욱/21,000/18,480/2,520/168/보통</t>
  </si>
  <si>
    <t>35C256 강북/박형주/120,000/102,000/18,000/4,200/보통</t>
  </si>
  <si>
    <t>36AB80 강북/박형주/89,000/66,750/22,250/1,335/보통</t>
  </si>
  <si>
    <t>31BG25 강서/안병찬/60,000/58,200/1,800/2,220/보통</t>
  </si>
  <si>
    <t>15BC80 강동/채진욱/26,800/19,028/7,772/27/보통</t>
  </si>
  <si>
    <t>98AG10 강서/안병찬/75,600/45,360/30,240/0/적극해결요망</t>
  </si>
  <si>
    <t>12AC77 강동/채진욱/39,780/31,824/7,956/398/보통</t>
  </si>
  <si>
    <t>78CP90 강동/채진욱/19,000/13,490/5,510/-171/보통</t>
  </si>
  <si>
    <t>조건</t>
    <phoneticPr fontId="1" type="noConversion"/>
  </si>
  <si>
    <t>등급</t>
  </si>
  <si>
    <t>고급형</t>
  </si>
  <si>
    <t>보급형</t>
  </si>
  <si>
    <t>중급형</t>
  </si>
  <si>
    <t>총합계</t>
  </si>
  <si>
    <t>제품명</t>
  </si>
  <si>
    <t>AUD</t>
  </si>
  <si>
    <t>TV</t>
  </si>
  <si>
    <t>VCR</t>
  </si>
  <si>
    <t>합계 : 판매액</t>
  </si>
  <si>
    <t>평균 : 단가</t>
  </si>
  <si>
    <t>평균 : 판매량</t>
  </si>
  <si>
    <t>제품수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</si>
</sst>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_);[Red]\(0.0\)"/>
    <numFmt numFmtId="177" formatCode="#,##0_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2" fontId="6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41" fontId="7" fillId="0" borderId="1" xfId="2" applyNumberFormat="1" applyFont="1" applyBorder="1"/>
    <xf numFmtId="42" fontId="7" fillId="0" borderId="1" xfId="3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41" fontId="0" fillId="0" borderId="1" xfId="1" applyFont="1" applyBorder="1">
      <alignment vertical="center"/>
    </xf>
    <xf numFmtId="0" fontId="7" fillId="3" borderId="1" xfId="2" applyFont="1" applyFill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10" fillId="0" borderId="1" xfId="1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</cellXfs>
  <cellStyles count="4">
    <cellStyle name="쉼표 [0]" xfId="1" builtinId="6"/>
    <cellStyle name="통화 [0] 2" xfId="3" xr:uid="{03AA8C8D-03FF-44D9-B4C3-6B645FDE0B68}"/>
    <cellStyle name="표준" xfId="0" builtinId="0"/>
    <cellStyle name="표준 2" xfId="2" xr:uid="{3F4DEB6F-367B-4020-90FF-0BCF2E49E4EB}"/>
  </cellStyles>
  <dxfs count="1">
    <dxf>
      <font>
        <b val="0"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'기타작업-1'!$I$2</c:f>
              <c:strCache>
                <c:ptCount val="1"/>
                <c:pt idx="0">
                  <c:v>초기 설립비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B87-4CD3-B124-A8C2FF3244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B87-4CD3-B124-A8C2FF3244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B87-4CD3-B124-A8C2FF3244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B87-4CD3-B124-A8C2FF3244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B87-4CD3-B124-A8C2FF3244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B87-4CD3-B124-A8C2FF3244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B87-4CD3-B124-A8C2FF32449B}"/>
              </c:ext>
            </c:extLst>
          </c:dPt>
          <c:cat>
            <c:strRef>
              <c:f>'기타작업-1'!$G$3:$G$9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'기타작업-1'!$I$3:$I$9</c:f>
              <c:numCache>
                <c:formatCode>General</c:formatCode>
                <c:ptCount val="7"/>
                <c:pt idx="0">
                  <c:v>100</c:v>
                </c:pt>
                <c:pt idx="1">
                  <c:v>150</c:v>
                </c:pt>
                <c:pt idx="2">
                  <c:v>230</c:v>
                </c:pt>
                <c:pt idx="3">
                  <c:v>270</c:v>
                </c:pt>
                <c:pt idx="4">
                  <c:v>270</c:v>
                </c:pt>
                <c:pt idx="5">
                  <c:v>280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D-4514-BD45-5ADC04301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7</xdr:col>
          <xdr:colOff>57150</xdr:colOff>
          <xdr:row>2</xdr:row>
          <xdr:rowOff>114300</xdr:rowOff>
        </xdr:to>
        <xdr:sp macro="" textlink="">
          <xdr:nvSpPr>
            <xdr:cNvPr id="2049" name="cmd도서대여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e" refreshedDate="46036.018791666669" backgroundQuery="1" createdVersion="8" refreshedVersion="8" minRefreshableVersion="3" recordCount="60" xr:uid="{B68FAC0A-FD19-4F53-9426-BDE3FA5FE5E5}">
  <cacheSource type="external" connectionId="1"/>
  <cacheFields count="5">
    <cacheField name="제품명" numFmtId="0">
      <sharedItems count="3">
        <s v="TV"/>
        <s v="AUD"/>
        <s v="VCR"/>
      </sharedItems>
    </cacheField>
    <cacheField name="등급" numFmtId="0">
      <sharedItems count="3">
        <s v="보급형"/>
        <s v="고급형"/>
        <s v="중급형"/>
      </sharedItems>
    </cacheField>
    <cacheField name="판매량" numFmtId="0">
      <sharedItems containsString="0" containsBlank="1" containsNumber="1" containsInteger="1" minValue="10" maxValue="50"/>
    </cacheField>
    <cacheField name="단가" numFmtId="0">
      <sharedItems containsSemiMixedTypes="0" containsString="0" containsNumber="1" containsInteger="1" minValue="1000" maxValue="3500" count="6">
        <n v="2000"/>
        <n v="3500"/>
        <n v="3000"/>
        <n v="1500"/>
        <n v="2500"/>
        <n v="1000"/>
      </sharedItems>
    </cacheField>
    <cacheField name="판매액" numFmtId="0" formula="판매량*단가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n v="11"/>
    <x v="0"/>
  </r>
  <r>
    <x v="1"/>
    <x v="1"/>
    <n v="32"/>
    <x v="1"/>
  </r>
  <r>
    <x v="0"/>
    <x v="0"/>
    <n v="29"/>
    <x v="2"/>
  </r>
  <r>
    <x v="2"/>
    <x v="0"/>
    <n v="47"/>
    <x v="0"/>
  </r>
  <r>
    <x v="1"/>
    <x v="0"/>
    <n v="33"/>
    <x v="1"/>
  </r>
  <r>
    <x v="2"/>
    <x v="0"/>
    <n v="29"/>
    <x v="0"/>
  </r>
  <r>
    <x v="2"/>
    <x v="0"/>
    <n v="21"/>
    <x v="3"/>
  </r>
  <r>
    <x v="0"/>
    <x v="2"/>
    <n v="39"/>
    <x v="4"/>
  </r>
  <r>
    <x v="0"/>
    <x v="2"/>
    <n v="34"/>
    <x v="2"/>
  </r>
  <r>
    <x v="0"/>
    <x v="0"/>
    <n v="26"/>
    <x v="4"/>
  </r>
  <r>
    <x v="1"/>
    <x v="2"/>
    <m/>
    <x v="2"/>
  </r>
  <r>
    <x v="1"/>
    <x v="2"/>
    <n v="22"/>
    <x v="1"/>
  </r>
  <r>
    <x v="0"/>
    <x v="0"/>
    <n v="23"/>
    <x v="4"/>
  </r>
  <r>
    <x v="0"/>
    <x v="2"/>
    <n v="46"/>
    <x v="0"/>
  </r>
  <r>
    <x v="0"/>
    <x v="1"/>
    <m/>
    <x v="0"/>
  </r>
  <r>
    <x v="0"/>
    <x v="1"/>
    <n v="31"/>
    <x v="2"/>
  </r>
  <r>
    <x v="0"/>
    <x v="0"/>
    <n v="45"/>
    <x v="4"/>
  </r>
  <r>
    <x v="2"/>
    <x v="2"/>
    <n v="14"/>
    <x v="5"/>
  </r>
  <r>
    <x v="1"/>
    <x v="1"/>
    <n v="38"/>
    <x v="4"/>
  </r>
  <r>
    <x v="2"/>
    <x v="1"/>
    <n v="27"/>
    <x v="3"/>
  </r>
  <r>
    <x v="2"/>
    <x v="2"/>
    <m/>
    <x v="3"/>
  </r>
  <r>
    <x v="2"/>
    <x v="2"/>
    <n v="27"/>
    <x v="3"/>
  </r>
  <r>
    <x v="0"/>
    <x v="2"/>
    <n v="28"/>
    <x v="0"/>
  </r>
  <r>
    <x v="0"/>
    <x v="1"/>
    <n v="16"/>
    <x v="2"/>
  </r>
  <r>
    <x v="1"/>
    <x v="0"/>
    <n v="28"/>
    <x v="1"/>
  </r>
  <r>
    <x v="1"/>
    <x v="0"/>
    <n v="24"/>
    <x v="4"/>
  </r>
  <r>
    <x v="1"/>
    <x v="1"/>
    <m/>
    <x v="4"/>
  </r>
  <r>
    <x v="0"/>
    <x v="1"/>
    <n v="42"/>
    <x v="2"/>
  </r>
  <r>
    <x v="2"/>
    <x v="0"/>
    <n v="50"/>
    <x v="3"/>
  </r>
  <r>
    <x v="1"/>
    <x v="2"/>
    <n v="36"/>
    <x v="2"/>
  </r>
  <r>
    <x v="1"/>
    <x v="2"/>
    <n v="14"/>
    <x v="2"/>
  </r>
  <r>
    <x v="0"/>
    <x v="2"/>
    <n v="42"/>
    <x v="0"/>
  </r>
  <r>
    <x v="0"/>
    <x v="1"/>
    <n v="24"/>
    <x v="0"/>
  </r>
  <r>
    <x v="0"/>
    <x v="1"/>
    <m/>
    <x v="4"/>
  </r>
  <r>
    <x v="0"/>
    <x v="2"/>
    <n v="35"/>
    <x v="2"/>
  </r>
  <r>
    <x v="2"/>
    <x v="0"/>
    <n v="24"/>
    <x v="0"/>
  </r>
  <r>
    <x v="0"/>
    <x v="0"/>
    <n v="28"/>
    <x v="4"/>
  </r>
  <r>
    <x v="0"/>
    <x v="2"/>
    <n v="19"/>
    <x v="2"/>
  </r>
  <r>
    <x v="2"/>
    <x v="0"/>
    <n v="47"/>
    <x v="5"/>
  </r>
  <r>
    <x v="1"/>
    <x v="1"/>
    <n v="22"/>
    <x v="1"/>
  </r>
  <r>
    <x v="1"/>
    <x v="0"/>
    <m/>
    <x v="4"/>
  </r>
  <r>
    <x v="0"/>
    <x v="1"/>
    <n v="12"/>
    <x v="0"/>
  </r>
  <r>
    <x v="1"/>
    <x v="1"/>
    <n v="27"/>
    <x v="4"/>
  </r>
  <r>
    <x v="1"/>
    <x v="1"/>
    <n v="11"/>
    <x v="1"/>
  </r>
  <r>
    <x v="1"/>
    <x v="0"/>
    <n v="37"/>
    <x v="4"/>
  </r>
  <r>
    <x v="2"/>
    <x v="1"/>
    <n v="25"/>
    <x v="0"/>
  </r>
  <r>
    <x v="0"/>
    <x v="0"/>
    <n v="38"/>
    <x v="0"/>
  </r>
  <r>
    <x v="2"/>
    <x v="1"/>
    <n v="42"/>
    <x v="5"/>
  </r>
  <r>
    <x v="1"/>
    <x v="1"/>
    <n v="49"/>
    <x v="2"/>
  </r>
  <r>
    <x v="1"/>
    <x v="2"/>
    <n v="13"/>
    <x v="2"/>
  </r>
  <r>
    <x v="1"/>
    <x v="2"/>
    <n v="14"/>
    <x v="2"/>
  </r>
  <r>
    <x v="0"/>
    <x v="2"/>
    <n v="18"/>
    <x v="4"/>
  </r>
  <r>
    <x v="0"/>
    <x v="2"/>
    <n v="50"/>
    <x v="2"/>
  </r>
  <r>
    <x v="1"/>
    <x v="0"/>
    <n v="26"/>
    <x v="4"/>
  </r>
  <r>
    <x v="1"/>
    <x v="1"/>
    <n v="11"/>
    <x v="2"/>
  </r>
  <r>
    <x v="1"/>
    <x v="2"/>
    <n v="10"/>
    <x v="4"/>
  </r>
  <r>
    <x v="0"/>
    <x v="1"/>
    <n v="12"/>
    <x v="0"/>
  </r>
  <r>
    <x v="1"/>
    <x v="1"/>
    <n v="43"/>
    <x v="4"/>
  </r>
  <r>
    <x v="2"/>
    <x v="1"/>
    <n v="13"/>
    <x v="0"/>
  </r>
  <r>
    <x v="0"/>
    <x v="0"/>
    <n v="17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6B2FCA-BD52-45DC-9E1E-A0534F1AA337}" name="피벗 테이블1" cacheId="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3:F16" firstHeaderRow="0" firstDataRow="1" firstDataCol="2"/>
  <pivotFields count="5">
    <pivotField name="제품명" axis="axisRow" dataField="1" compact="0" showAll="0">
      <items count="4">
        <item x="1"/>
        <item x="0"/>
        <item x="2"/>
        <item t="default"/>
      </items>
    </pivotField>
    <pivotField axis="axisRow" compact="0" showAll="0">
      <items count="4">
        <item x="1"/>
        <item x="0"/>
        <item x="2"/>
        <item t="default"/>
      </items>
    </pivotField>
    <pivotField dataField="1" compact="0" showAll="0"/>
    <pivotField dataField="1" compact="0" showAll="0"/>
    <pivotField dataField="1" compact="0" dragToRow="0" dragToCol="0" dragToPage="0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제품수" fld="0" subtotal="count" baseField="1" baseItem="0"/>
    <dataField name="평균 : 단가" fld="3" subtotal="average" baseField="1" baseItem="0" numFmtId="177"/>
    <dataField name="평균 : 판매량" fld="2" subtotal="average" baseField="0" baseItem="0" numFmtId="177"/>
    <dataField name="합계 : 판매액" fld="4" baseField="0" baseItem="2" numFmtId="177"/>
  </dataFields>
  <pivotTableStyleInfo name="PivotStyleLight15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A1:F25"/>
  <sheetViews>
    <sheetView workbookViewId="0">
      <selection activeCell="K5" sqref="K5"/>
    </sheetView>
  </sheetViews>
  <sheetFormatPr defaultRowHeight="16.5"/>
  <cols>
    <col min="2" max="2" width="11" bestFit="1" customWidth="1"/>
    <col min="3" max="3" width="7.125" bestFit="1" customWidth="1"/>
    <col min="4" max="4" width="10.25" customWidth="1"/>
    <col min="5" max="6" width="7.5" customWidth="1"/>
  </cols>
  <sheetData>
    <row r="1" spans="1:6" ht="20.25">
      <c r="A1" s="31" t="s">
        <v>34</v>
      </c>
      <c r="B1" s="32"/>
      <c r="C1" s="32"/>
      <c r="D1" s="32"/>
      <c r="E1" s="32"/>
      <c r="F1" s="32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>
      <c r="A4" t="s">
        <v>6</v>
      </c>
      <c r="B4" t="s">
        <v>7</v>
      </c>
      <c r="C4" t="s">
        <v>8</v>
      </c>
      <c r="D4">
        <v>38500000</v>
      </c>
      <c r="E4">
        <v>23</v>
      </c>
      <c r="F4">
        <v>120000</v>
      </c>
    </row>
    <row r="5" spans="1:6">
      <c r="A5" t="s">
        <v>9</v>
      </c>
      <c r="B5" t="s">
        <v>10</v>
      </c>
      <c r="C5" t="s">
        <v>8</v>
      </c>
      <c r="D5">
        <v>37500000</v>
      </c>
      <c r="E5">
        <v>17</v>
      </c>
      <c r="F5">
        <v>45200</v>
      </c>
    </row>
    <row r="6" spans="1:6">
      <c r="A6" t="s">
        <v>11</v>
      </c>
      <c r="B6" t="s">
        <v>12</v>
      </c>
      <c r="C6" t="s">
        <v>8</v>
      </c>
      <c r="D6">
        <v>37500000</v>
      </c>
      <c r="E6">
        <v>22</v>
      </c>
      <c r="F6">
        <v>41000</v>
      </c>
    </row>
    <row r="7" spans="1:6">
      <c r="A7" t="s">
        <v>13</v>
      </c>
      <c r="B7" t="s">
        <v>12</v>
      </c>
      <c r="C7" t="s">
        <v>8</v>
      </c>
      <c r="D7">
        <v>35000000</v>
      </c>
      <c r="E7">
        <v>23</v>
      </c>
      <c r="F7">
        <v>64600</v>
      </c>
    </row>
    <row r="8" spans="1:6">
      <c r="A8" t="s">
        <v>14</v>
      </c>
      <c r="B8" t="s">
        <v>15</v>
      </c>
      <c r="C8" t="s">
        <v>8</v>
      </c>
      <c r="D8">
        <v>28500000</v>
      </c>
      <c r="E8">
        <v>17</v>
      </c>
      <c r="F8">
        <v>32100</v>
      </c>
    </row>
    <row r="9" spans="1:6">
      <c r="A9" t="s">
        <v>16</v>
      </c>
      <c r="B9" t="s">
        <v>15</v>
      </c>
      <c r="C9" t="s">
        <v>8</v>
      </c>
      <c r="D9">
        <v>27000000</v>
      </c>
      <c r="E9">
        <v>16</v>
      </c>
      <c r="F9">
        <v>37100</v>
      </c>
    </row>
    <row r="10" spans="1:6">
      <c r="A10" t="s">
        <v>17</v>
      </c>
      <c r="B10" t="s">
        <v>18</v>
      </c>
      <c r="C10" t="s">
        <v>19</v>
      </c>
      <c r="D10">
        <v>35500000</v>
      </c>
      <c r="E10">
        <v>23</v>
      </c>
      <c r="F10">
        <v>51500</v>
      </c>
    </row>
    <row r="11" spans="1:6">
      <c r="A11" t="s">
        <v>20</v>
      </c>
      <c r="B11" t="s">
        <v>21</v>
      </c>
      <c r="C11" t="s">
        <v>19</v>
      </c>
      <c r="D11">
        <v>34500000</v>
      </c>
      <c r="E11">
        <v>22</v>
      </c>
      <c r="F11">
        <v>92600</v>
      </c>
    </row>
    <row r="12" spans="1:6">
      <c r="A12" t="s">
        <v>22</v>
      </c>
      <c r="B12" t="s">
        <v>23</v>
      </c>
      <c r="C12" t="s">
        <v>19</v>
      </c>
      <c r="D12">
        <v>30000000</v>
      </c>
      <c r="E12">
        <v>17</v>
      </c>
      <c r="F12">
        <v>46400</v>
      </c>
    </row>
    <row r="13" spans="1:6">
      <c r="A13" t="s">
        <v>24</v>
      </c>
      <c r="B13" t="s">
        <v>25</v>
      </c>
      <c r="C13" t="s">
        <v>19</v>
      </c>
      <c r="D13">
        <v>29250000</v>
      </c>
      <c r="E13">
        <v>18</v>
      </c>
      <c r="F13">
        <v>18800</v>
      </c>
    </row>
    <row r="14" spans="1:6">
      <c r="A14" t="s">
        <v>26</v>
      </c>
      <c r="B14" t="s">
        <v>27</v>
      </c>
      <c r="C14" t="s">
        <v>19</v>
      </c>
      <c r="D14">
        <v>28500000</v>
      </c>
      <c r="E14">
        <v>19</v>
      </c>
      <c r="F14">
        <v>33800</v>
      </c>
    </row>
    <row r="15" spans="1:6">
      <c r="A15" t="s">
        <v>28</v>
      </c>
      <c r="B15" t="s">
        <v>29</v>
      </c>
      <c r="C15" t="s">
        <v>19</v>
      </c>
      <c r="D15">
        <v>27000000</v>
      </c>
      <c r="E15">
        <v>18</v>
      </c>
      <c r="F15">
        <v>38700</v>
      </c>
    </row>
    <row r="16" spans="1:6">
      <c r="A16" t="s">
        <v>30</v>
      </c>
      <c r="B16" t="s">
        <v>31</v>
      </c>
      <c r="C16" t="s">
        <v>19</v>
      </c>
      <c r="D16">
        <v>26000000</v>
      </c>
      <c r="E16">
        <v>21</v>
      </c>
      <c r="F16">
        <v>2600</v>
      </c>
    </row>
    <row r="17" spans="1:6">
      <c r="A17" t="s">
        <v>32</v>
      </c>
      <c r="B17" t="s">
        <v>33</v>
      </c>
      <c r="C17" t="s">
        <v>19</v>
      </c>
      <c r="D17">
        <v>25000000</v>
      </c>
      <c r="E17">
        <v>20</v>
      </c>
      <c r="F17">
        <v>67700</v>
      </c>
    </row>
    <row r="19" spans="1:6">
      <c r="A19" t="s">
        <v>141</v>
      </c>
    </row>
    <row r="20" spans="1:6">
      <c r="A20" t="b">
        <f>AND(RIGHT(B4,3)="연구원",D4&gt;=LARGE($D$4:$D$17,3))</f>
        <v>1</v>
      </c>
    </row>
    <row r="22" spans="1:6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</row>
    <row r="23" spans="1:6">
      <c r="A23" t="s">
        <v>6</v>
      </c>
      <c r="B23" t="s">
        <v>7</v>
      </c>
      <c r="C23" t="s">
        <v>8</v>
      </c>
      <c r="D23">
        <v>38500000</v>
      </c>
      <c r="E23">
        <v>23</v>
      </c>
      <c r="F23">
        <v>120000</v>
      </c>
    </row>
    <row r="24" spans="1:6">
      <c r="A24" t="s">
        <v>9</v>
      </c>
      <c r="B24" t="s">
        <v>10</v>
      </c>
      <c r="C24" t="s">
        <v>8</v>
      </c>
      <c r="D24">
        <v>37500000</v>
      </c>
      <c r="E24">
        <v>17</v>
      </c>
      <c r="F24">
        <v>45200</v>
      </c>
    </row>
    <row r="25" spans="1:6">
      <c r="A25" t="s">
        <v>11</v>
      </c>
      <c r="B25" t="s">
        <v>12</v>
      </c>
      <c r="C25" t="s">
        <v>8</v>
      </c>
      <c r="D25">
        <v>37500000</v>
      </c>
      <c r="E25">
        <v>22</v>
      </c>
      <c r="F25">
        <v>41000</v>
      </c>
    </row>
  </sheetData>
  <mergeCells count="1">
    <mergeCell ref="A1:F1"/>
  </mergeCells>
  <phoneticPr fontId="1" type="noConversion"/>
  <conditionalFormatting sqref="A4:F17">
    <cfRule type="expression" dxfId="0" priority="1">
      <formula>AND($C4="일반직",LEFT($B4,2)="과장")</formula>
    </cfRule>
  </conditionalFormatting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&amp;L기본작업 시트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3"/>
  <dimension ref="A1:G23"/>
  <sheetViews>
    <sheetView workbookViewId="0"/>
  </sheetViews>
  <sheetFormatPr defaultRowHeight="16.5"/>
  <cols>
    <col min="1" max="2" width="11" bestFit="1" customWidth="1"/>
    <col min="3" max="3" width="12.625" customWidth="1"/>
    <col min="4" max="4" width="11" customWidth="1"/>
    <col min="6" max="6" width="14.125" customWidth="1"/>
    <col min="7" max="7" width="11.5" customWidth="1"/>
  </cols>
  <sheetData>
    <row r="1" spans="1:7">
      <c r="A1" t="s">
        <v>35</v>
      </c>
    </row>
    <row r="2" spans="1:7">
      <c r="A2" s="2" t="s">
        <v>36</v>
      </c>
      <c r="B2" s="2" t="s">
        <v>37</v>
      </c>
      <c r="C2" s="2" t="s">
        <v>38</v>
      </c>
      <c r="D2" s="2" t="s">
        <v>39</v>
      </c>
      <c r="E2" s="2" t="s">
        <v>40</v>
      </c>
      <c r="F2" s="3" t="s">
        <v>41</v>
      </c>
      <c r="G2" s="3" t="s">
        <v>42</v>
      </c>
    </row>
    <row r="3" spans="1:7">
      <c r="A3" s="2" t="s">
        <v>43</v>
      </c>
      <c r="B3" s="2" t="s">
        <v>44</v>
      </c>
      <c r="C3" s="2" t="s">
        <v>45</v>
      </c>
      <c r="D3" s="4">
        <v>5000</v>
      </c>
      <c r="E3" s="4">
        <v>28000</v>
      </c>
      <c r="F3" s="5"/>
      <c r="G3" s="6"/>
    </row>
    <row r="4" spans="1:7">
      <c r="A4" s="2" t="s">
        <v>46</v>
      </c>
      <c r="B4" s="2" t="s">
        <v>44</v>
      </c>
      <c r="C4" s="2" t="s">
        <v>47</v>
      </c>
      <c r="D4" s="4">
        <v>4000</v>
      </c>
      <c r="E4" s="4">
        <v>16000</v>
      </c>
      <c r="F4" s="5"/>
      <c r="G4" s="6"/>
    </row>
    <row r="5" spans="1:7">
      <c r="A5" s="2" t="s">
        <v>48</v>
      </c>
      <c r="B5" s="2" t="s">
        <v>49</v>
      </c>
      <c r="C5" s="2" t="s">
        <v>47</v>
      </c>
      <c r="D5" s="4">
        <v>1000</v>
      </c>
      <c r="E5" s="4">
        <v>22000</v>
      </c>
      <c r="F5" s="5"/>
      <c r="G5" s="6"/>
    </row>
    <row r="6" spans="1:7">
      <c r="A6" s="2" t="s">
        <v>50</v>
      </c>
      <c r="B6" s="2" t="s">
        <v>44</v>
      </c>
      <c r="C6" s="2" t="s">
        <v>47</v>
      </c>
      <c r="D6" s="4">
        <v>4000</v>
      </c>
      <c r="E6" s="4">
        <v>5000</v>
      </c>
      <c r="F6" s="5"/>
      <c r="G6" s="6"/>
    </row>
    <row r="7" spans="1:7">
      <c r="A7" s="2" t="s">
        <v>51</v>
      </c>
      <c r="B7" s="2" t="s">
        <v>52</v>
      </c>
      <c r="C7" s="2" t="s">
        <v>47</v>
      </c>
      <c r="D7" s="4">
        <v>4000</v>
      </c>
      <c r="E7" s="4">
        <v>3000</v>
      </c>
      <c r="F7" s="5"/>
      <c r="G7" s="6"/>
    </row>
    <row r="8" spans="1:7">
      <c r="A8" s="2" t="s">
        <v>53</v>
      </c>
      <c r="B8" s="2" t="s">
        <v>52</v>
      </c>
      <c r="C8" s="2" t="s">
        <v>54</v>
      </c>
      <c r="D8" s="4">
        <v>3000</v>
      </c>
      <c r="E8" s="4">
        <v>7000</v>
      </c>
      <c r="F8" s="5"/>
      <c r="G8" s="6"/>
    </row>
    <row r="9" spans="1:7">
      <c r="A9" s="2" t="s">
        <v>55</v>
      </c>
      <c r="B9" s="2" t="s">
        <v>52</v>
      </c>
      <c r="C9" s="2" t="s">
        <v>54</v>
      </c>
      <c r="D9" s="4">
        <v>3000</v>
      </c>
      <c r="E9" s="4">
        <v>32000</v>
      </c>
      <c r="F9" s="5"/>
      <c r="G9" s="6"/>
    </row>
    <row r="10" spans="1:7">
      <c r="A10" s="2" t="s">
        <v>56</v>
      </c>
      <c r="B10" s="2" t="s">
        <v>49</v>
      </c>
      <c r="C10" s="2" t="s">
        <v>57</v>
      </c>
      <c r="D10" s="4">
        <v>1000</v>
      </c>
      <c r="E10" s="4">
        <v>6000</v>
      </c>
      <c r="F10" s="5"/>
      <c r="G10" s="6"/>
    </row>
    <row r="11" spans="1:7">
      <c r="A11" s="2" t="s">
        <v>58</v>
      </c>
      <c r="B11" s="2" t="s">
        <v>44</v>
      </c>
      <c r="C11" s="2" t="s">
        <v>57</v>
      </c>
      <c r="D11" s="4">
        <v>1000</v>
      </c>
      <c r="E11" s="4">
        <v>15000</v>
      </c>
      <c r="F11" s="5"/>
      <c r="G11" s="6"/>
    </row>
    <row r="13" spans="1:7">
      <c r="A13" t="s">
        <v>59</v>
      </c>
      <c r="B13" t="s">
        <v>60</v>
      </c>
    </row>
    <row r="14" spans="1:7">
      <c r="A14" s="7" t="s">
        <v>61</v>
      </c>
      <c r="B14" s="8">
        <v>1</v>
      </c>
      <c r="C14" s="4">
        <v>3000</v>
      </c>
      <c r="D14" s="4">
        <v>6000</v>
      </c>
      <c r="E14" s="4">
        <v>9000</v>
      </c>
    </row>
    <row r="15" spans="1:7">
      <c r="A15" s="7" t="s">
        <v>62</v>
      </c>
      <c r="B15" s="9">
        <v>0</v>
      </c>
      <c r="C15" s="9">
        <v>0.05</v>
      </c>
      <c r="D15" s="9">
        <v>0.1</v>
      </c>
      <c r="E15" s="9">
        <v>0.15</v>
      </c>
    </row>
    <row r="17" spans="1:6">
      <c r="A17" t="s">
        <v>63</v>
      </c>
    </row>
    <row r="18" spans="1:6">
      <c r="A18" s="2" t="s">
        <v>38</v>
      </c>
      <c r="B18" s="3" t="s">
        <v>64</v>
      </c>
      <c r="C18" s="3" t="s">
        <v>65</v>
      </c>
      <c r="E18" s="10" t="s">
        <v>66</v>
      </c>
    </row>
    <row r="19" spans="1:6">
      <c r="A19" s="2">
        <v>2</v>
      </c>
      <c r="B19" s="11"/>
      <c r="C19" s="11"/>
      <c r="E19" s="8"/>
    </row>
    <row r="20" spans="1:6">
      <c r="A20" s="2">
        <v>3</v>
      </c>
      <c r="B20" s="11"/>
      <c r="C20" s="11"/>
    </row>
    <row r="21" spans="1:6">
      <c r="A21" s="2">
        <v>4</v>
      </c>
      <c r="B21" s="11"/>
      <c r="C21" s="11"/>
      <c r="E21" s="12"/>
      <c r="F21" s="12"/>
    </row>
    <row r="22" spans="1:6">
      <c r="A22" s="2">
        <v>5</v>
      </c>
      <c r="B22" s="11"/>
      <c r="C22" s="11"/>
      <c r="E22" s="12"/>
      <c r="F22" s="12"/>
    </row>
    <row r="23" spans="1:6">
      <c r="E23" s="10"/>
      <c r="F23" s="10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4"/>
  <dimension ref="A3:F16"/>
  <sheetViews>
    <sheetView tabSelected="1" workbookViewId="0">
      <selection activeCell="H4" sqref="H4"/>
    </sheetView>
  </sheetViews>
  <sheetFormatPr defaultRowHeight="16.5"/>
  <cols>
    <col min="1" max="1" width="9.5" bestFit="1" customWidth="1"/>
    <col min="2" max="2" width="9.375" bestFit="1" customWidth="1"/>
    <col min="3" max="3" width="7.375" bestFit="1" customWidth="1"/>
    <col min="4" max="4" width="11.125" bestFit="1" customWidth="1"/>
    <col min="5" max="5" width="13.125" bestFit="1" customWidth="1"/>
    <col min="6" max="6" width="13.875" bestFit="1" customWidth="1"/>
  </cols>
  <sheetData>
    <row r="3" spans="1:6">
      <c r="A3" s="36" t="s">
        <v>142</v>
      </c>
      <c r="B3" s="36" t="s">
        <v>147</v>
      </c>
      <c r="C3" t="s">
        <v>154</v>
      </c>
      <c r="D3" t="s">
        <v>152</v>
      </c>
      <c r="E3" t="s">
        <v>153</v>
      </c>
      <c r="F3" t="s">
        <v>151</v>
      </c>
    </row>
    <row r="4" spans="1:6">
      <c r="A4" t="s">
        <v>143</v>
      </c>
      <c r="C4" s="35">
        <v>21</v>
      </c>
      <c r="D4" s="37">
        <v>2500</v>
      </c>
      <c r="E4" s="37">
        <v>26.5</v>
      </c>
      <c r="F4" s="37">
        <v>25042500</v>
      </c>
    </row>
    <row r="5" spans="1:6">
      <c r="B5" t="s">
        <v>148</v>
      </c>
      <c r="C5" s="35">
        <v>9</v>
      </c>
      <c r="D5" s="37">
        <v>2944.4444444444443</v>
      </c>
      <c r="E5" s="37">
        <v>29.125</v>
      </c>
      <c r="F5" s="37">
        <v>6174500</v>
      </c>
    </row>
    <row r="6" spans="1:6">
      <c r="B6" t="s">
        <v>149</v>
      </c>
      <c r="C6" s="35">
        <v>8</v>
      </c>
      <c r="D6" s="37">
        <v>2437.5</v>
      </c>
      <c r="E6" s="37">
        <v>22.833333333333332</v>
      </c>
      <c r="F6" s="37">
        <v>2671500</v>
      </c>
    </row>
    <row r="7" spans="1:6">
      <c r="B7" t="s">
        <v>150</v>
      </c>
      <c r="C7" s="35">
        <v>4</v>
      </c>
      <c r="D7" s="37">
        <v>1625</v>
      </c>
      <c r="E7" s="37">
        <v>26.75</v>
      </c>
      <c r="F7" s="37">
        <v>695500</v>
      </c>
    </row>
    <row r="8" spans="1:6">
      <c r="A8" t="s">
        <v>144</v>
      </c>
      <c r="C8" s="35">
        <v>20</v>
      </c>
      <c r="D8" s="37">
        <v>2325</v>
      </c>
      <c r="E8" s="37">
        <v>30.684210526315791</v>
      </c>
      <c r="F8" s="37">
        <v>27109500</v>
      </c>
    </row>
    <row r="9" spans="1:6">
      <c r="B9" t="s">
        <v>148</v>
      </c>
      <c r="C9" s="35">
        <v>6</v>
      </c>
      <c r="D9" s="37">
        <v>2833.3333333333335</v>
      </c>
      <c r="E9" s="37">
        <v>29.6</v>
      </c>
      <c r="F9" s="37">
        <v>2516000</v>
      </c>
    </row>
    <row r="10" spans="1:6">
      <c r="B10" t="s">
        <v>149</v>
      </c>
      <c r="C10" s="35">
        <v>8</v>
      </c>
      <c r="D10" s="37">
        <v>2437.5</v>
      </c>
      <c r="E10" s="37">
        <v>27.125</v>
      </c>
      <c r="F10" s="37">
        <v>4231500</v>
      </c>
    </row>
    <row r="11" spans="1:6">
      <c r="B11" t="s">
        <v>150</v>
      </c>
      <c r="C11" s="35">
        <v>6</v>
      </c>
      <c r="D11" s="37">
        <v>1666.6666666666667</v>
      </c>
      <c r="E11" s="37">
        <v>36.333333333333336</v>
      </c>
      <c r="F11" s="37">
        <v>2180000</v>
      </c>
    </row>
    <row r="12" spans="1:6">
      <c r="A12" t="s">
        <v>145</v>
      </c>
      <c r="C12" s="35">
        <v>19</v>
      </c>
      <c r="D12" s="37">
        <v>2526.3157894736842</v>
      </c>
      <c r="E12" s="37">
        <v>27.117647058823529</v>
      </c>
      <c r="F12" s="37">
        <v>22128000</v>
      </c>
    </row>
    <row r="13" spans="1:6">
      <c r="B13" t="s">
        <v>148</v>
      </c>
      <c r="C13" s="35">
        <v>7</v>
      </c>
      <c r="D13" s="37">
        <v>3000</v>
      </c>
      <c r="E13" s="37">
        <v>18.166666666666668</v>
      </c>
      <c r="F13" s="37">
        <v>2289000</v>
      </c>
    </row>
    <row r="14" spans="1:6">
      <c r="B14" t="s">
        <v>149</v>
      </c>
      <c r="C14" s="35">
        <v>9</v>
      </c>
      <c r="D14" s="37">
        <v>2555.5555555555557</v>
      </c>
      <c r="E14" s="37">
        <v>34.555555555555557</v>
      </c>
      <c r="F14" s="37">
        <v>7153000</v>
      </c>
    </row>
    <row r="15" spans="1:6">
      <c r="B15" t="s">
        <v>150</v>
      </c>
      <c r="C15" s="35">
        <v>3</v>
      </c>
      <c r="D15" s="37">
        <v>1333.3333333333333</v>
      </c>
      <c r="E15" s="37">
        <v>20.5</v>
      </c>
      <c r="F15" s="37">
        <v>164000</v>
      </c>
    </row>
    <row r="16" spans="1:6">
      <c r="A16" t="s">
        <v>146</v>
      </c>
      <c r="C16" s="35">
        <v>60</v>
      </c>
      <c r="D16" s="37">
        <v>2450</v>
      </c>
      <c r="E16" s="37">
        <v>28.166666666666668</v>
      </c>
      <c r="F16" s="37">
        <v>223587000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59C8-2F8D-4977-9A39-DDB3715379DB}">
  <sheetPr codeName="Sheet8"/>
  <dimension ref="A2:A23"/>
  <sheetViews>
    <sheetView workbookViewId="0"/>
  </sheetViews>
  <sheetFormatPr defaultRowHeight="16.5"/>
  <cols>
    <col min="1" max="1" width="9.25" customWidth="1"/>
    <col min="2" max="2" width="7.625" customWidth="1"/>
    <col min="3" max="3" width="12.75" customWidth="1"/>
    <col min="4" max="5" width="10.125" customWidth="1"/>
    <col min="6" max="6" width="9.375" customWidth="1"/>
    <col min="7" max="7" width="10.375" customWidth="1"/>
    <col min="8" max="8" width="13" bestFit="1" customWidth="1"/>
  </cols>
  <sheetData>
    <row r="2" spans="1:1">
      <c r="A2" t="s">
        <v>97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126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136</v>
      </c>
    </row>
    <row r="23" spans="1:1">
      <c r="A23" t="s">
        <v>140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6"/>
  <dimension ref="G1:J10"/>
  <sheetViews>
    <sheetView workbookViewId="0"/>
  </sheetViews>
  <sheetFormatPr defaultRowHeight="16.5"/>
  <cols>
    <col min="1" max="5" width="10.625" customWidth="1"/>
    <col min="6" max="6" width="2.75" customWidth="1"/>
    <col min="8" max="8" width="5.25" bestFit="1" customWidth="1"/>
    <col min="9" max="9" width="11.625" bestFit="1" customWidth="1"/>
    <col min="10" max="10" width="11" bestFit="1" customWidth="1"/>
  </cols>
  <sheetData>
    <row r="1" spans="7:10" ht="17.25" thickBot="1"/>
    <row r="2" spans="7:10" ht="17.25" thickBot="1">
      <c r="G2" s="16" t="s">
        <v>98</v>
      </c>
      <c r="H2" s="17" t="s">
        <v>99</v>
      </c>
      <c r="I2" s="17" t="s">
        <v>100</v>
      </c>
      <c r="J2" s="18" t="s">
        <v>101</v>
      </c>
    </row>
    <row r="3" spans="7:10" ht="17.25" thickTop="1">
      <c r="G3" s="19" t="s">
        <v>102</v>
      </c>
      <c r="H3" s="20" t="s">
        <v>103</v>
      </c>
      <c r="I3" s="20">
        <v>100</v>
      </c>
      <c r="J3" s="21">
        <v>20</v>
      </c>
    </row>
    <row r="4" spans="7:10">
      <c r="G4" s="22" t="s">
        <v>104</v>
      </c>
      <c r="H4" s="2" t="s">
        <v>105</v>
      </c>
      <c r="I4" s="2">
        <v>150</v>
      </c>
      <c r="J4" s="23">
        <v>30</v>
      </c>
    </row>
    <row r="5" spans="7:10">
      <c r="G5" s="22" t="s">
        <v>106</v>
      </c>
      <c r="H5" s="2" t="s">
        <v>107</v>
      </c>
      <c r="I5" s="2">
        <v>230</v>
      </c>
      <c r="J5" s="23">
        <v>100</v>
      </c>
    </row>
    <row r="6" spans="7:10">
      <c r="G6" s="22" t="s">
        <v>108</v>
      </c>
      <c r="H6" s="2" t="s">
        <v>103</v>
      </c>
      <c r="I6" s="2">
        <v>270</v>
      </c>
      <c r="J6" s="23">
        <v>110</v>
      </c>
    </row>
    <row r="7" spans="7:10">
      <c r="G7" s="22" t="s">
        <v>109</v>
      </c>
      <c r="H7" s="2" t="s">
        <v>103</v>
      </c>
      <c r="I7" s="2">
        <v>270</v>
      </c>
      <c r="J7" s="23">
        <v>90</v>
      </c>
    </row>
    <row r="8" spans="7:10">
      <c r="G8" s="22" t="s">
        <v>110</v>
      </c>
      <c r="H8" s="2" t="s">
        <v>107</v>
      </c>
      <c r="I8" s="2">
        <v>280</v>
      </c>
      <c r="J8" s="23">
        <v>70</v>
      </c>
    </row>
    <row r="9" spans="7:10">
      <c r="G9" s="22" t="s">
        <v>111</v>
      </c>
      <c r="H9" s="2" t="s">
        <v>105</v>
      </c>
      <c r="I9" s="2">
        <v>200</v>
      </c>
      <c r="J9" s="23">
        <v>30</v>
      </c>
    </row>
    <row r="10" spans="7:10" ht="17.25" thickBot="1">
      <c r="G10" s="33" t="s">
        <v>112</v>
      </c>
      <c r="H10" s="34"/>
      <c r="I10" s="24">
        <f>AVERAGE(I3:I9)</f>
        <v>214.28571428571428</v>
      </c>
      <c r="J10" s="25">
        <f>AVERAGE(J3:J9)</f>
        <v>64.285714285714292</v>
      </c>
    </row>
  </sheetData>
  <mergeCells count="1">
    <mergeCell ref="G10:H10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7"/>
  <dimension ref="A2:G23"/>
  <sheetViews>
    <sheetView workbookViewId="0"/>
  </sheetViews>
  <sheetFormatPr defaultRowHeight="16.5"/>
  <cols>
    <col min="1" max="1" width="8" bestFit="1" customWidth="1"/>
    <col min="2" max="2" width="6.375" bestFit="1" customWidth="1"/>
    <col min="3" max="3" width="9.625" customWidth="1"/>
    <col min="4" max="5" width="9.375" bestFit="1" customWidth="1"/>
    <col min="6" max="6" width="11.25" customWidth="1"/>
    <col min="7" max="7" width="13.875" customWidth="1"/>
  </cols>
  <sheetData>
    <row r="2" spans="1:7">
      <c r="A2" t="s">
        <v>97</v>
      </c>
    </row>
    <row r="3" spans="1:7">
      <c r="A3" s="13" t="s">
        <v>67</v>
      </c>
      <c r="B3" s="13" t="s">
        <v>68</v>
      </c>
      <c r="C3" s="13" t="s">
        <v>69</v>
      </c>
      <c r="D3" s="13" t="s">
        <v>70</v>
      </c>
      <c r="E3" s="13" t="s">
        <v>71</v>
      </c>
      <c r="F3" s="13" t="s">
        <v>72</v>
      </c>
      <c r="G3" s="13" t="s">
        <v>73</v>
      </c>
    </row>
    <row r="4" spans="1:7">
      <c r="A4" s="14" t="s">
        <v>74</v>
      </c>
      <c r="B4" s="14" t="s">
        <v>75</v>
      </c>
      <c r="C4" s="14" t="s">
        <v>76</v>
      </c>
      <c r="D4" s="15">
        <v>94000</v>
      </c>
      <c r="E4" s="15">
        <v>58280</v>
      </c>
      <c r="F4" s="15">
        <v>35720</v>
      </c>
      <c r="G4" s="26">
        <v>1128</v>
      </c>
    </row>
    <row r="5" spans="1:7">
      <c r="A5" s="14" t="s">
        <v>77</v>
      </c>
      <c r="B5" s="14" t="s">
        <v>78</v>
      </c>
      <c r="C5" s="14" t="s">
        <v>79</v>
      </c>
      <c r="D5" s="15">
        <v>110000</v>
      </c>
      <c r="E5" s="15">
        <v>74800</v>
      </c>
      <c r="F5" s="15">
        <v>35200</v>
      </c>
      <c r="G5" s="26">
        <v>1980</v>
      </c>
    </row>
    <row r="6" spans="1:7">
      <c r="A6" s="14" t="s">
        <v>80</v>
      </c>
      <c r="B6" s="14" t="s">
        <v>75</v>
      </c>
      <c r="C6" s="14" t="s">
        <v>76</v>
      </c>
      <c r="D6" s="15">
        <v>50000</v>
      </c>
      <c r="E6" s="15">
        <v>37500</v>
      </c>
      <c r="F6" s="15">
        <v>12500</v>
      </c>
      <c r="G6" s="26">
        <v>250</v>
      </c>
    </row>
    <row r="7" spans="1:7">
      <c r="A7" s="14" t="s">
        <v>81</v>
      </c>
      <c r="B7" s="14" t="s">
        <v>82</v>
      </c>
      <c r="C7" s="14" t="s">
        <v>83</v>
      </c>
      <c r="D7" s="15">
        <v>19800</v>
      </c>
      <c r="E7" s="15">
        <v>9504</v>
      </c>
      <c r="F7" s="15">
        <v>10296</v>
      </c>
      <c r="G7" s="26">
        <v>-1633.6</v>
      </c>
    </row>
    <row r="8" spans="1:7">
      <c r="A8" s="14" t="s">
        <v>84</v>
      </c>
      <c r="B8" s="14" t="s">
        <v>82</v>
      </c>
      <c r="C8" s="14" t="s">
        <v>83</v>
      </c>
      <c r="D8" s="15">
        <v>28000</v>
      </c>
      <c r="E8" s="15">
        <v>25760</v>
      </c>
      <c r="F8" s="15">
        <v>2240</v>
      </c>
      <c r="G8" s="26">
        <v>616</v>
      </c>
    </row>
    <row r="9" spans="1:7">
      <c r="A9" s="14" t="s">
        <v>85</v>
      </c>
      <c r="B9" s="14" t="s">
        <v>82</v>
      </c>
      <c r="C9" s="14" t="s">
        <v>83</v>
      </c>
      <c r="D9" s="15">
        <v>18000</v>
      </c>
      <c r="E9" s="15">
        <v>9900</v>
      </c>
      <c r="F9" s="15">
        <v>8100</v>
      </c>
      <c r="G9" s="26">
        <v>-450</v>
      </c>
    </row>
    <row r="10" spans="1:7">
      <c r="A10" s="14" t="s">
        <v>86</v>
      </c>
      <c r="B10" s="14" t="s">
        <v>49</v>
      </c>
      <c r="C10" s="14" t="s">
        <v>87</v>
      </c>
      <c r="D10" s="15">
        <v>79800</v>
      </c>
      <c r="E10" s="15">
        <v>57456</v>
      </c>
      <c r="F10" s="15">
        <v>22344</v>
      </c>
      <c r="G10" s="26">
        <v>957.6</v>
      </c>
    </row>
    <row r="11" spans="1:7">
      <c r="A11" s="14" t="s">
        <v>88</v>
      </c>
      <c r="B11" s="14" t="s">
        <v>75</v>
      </c>
      <c r="C11" s="14" t="s">
        <v>76</v>
      </c>
      <c r="D11" s="15">
        <v>64000</v>
      </c>
      <c r="E11" s="15">
        <v>42240</v>
      </c>
      <c r="F11" s="15">
        <v>21760</v>
      </c>
      <c r="G11" s="26" t="s">
        <v>113</v>
      </c>
    </row>
    <row r="12" spans="1:7">
      <c r="A12" s="14" t="s">
        <v>89</v>
      </c>
      <c r="B12" s="14" t="s">
        <v>49</v>
      </c>
      <c r="C12" s="14" t="s">
        <v>87</v>
      </c>
      <c r="D12" s="15">
        <v>84000</v>
      </c>
      <c r="E12" s="15">
        <v>79800</v>
      </c>
      <c r="F12" s="15">
        <v>4200</v>
      </c>
      <c r="G12" s="26">
        <v>2940</v>
      </c>
    </row>
    <row r="13" spans="1:7">
      <c r="A13" s="14" t="s">
        <v>90</v>
      </c>
      <c r="B13" s="14" t="s">
        <v>82</v>
      </c>
      <c r="C13" s="14" t="s">
        <v>83</v>
      </c>
      <c r="D13" s="15">
        <v>33000</v>
      </c>
      <c r="E13" s="15">
        <v>32010</v>
      </c>
      <c r="F13" s="15">
        <v>990</v>
      </c>
      <c r="G13" s="26">
        <v>990</v>
      </c>
    </row>
    <row r="14" spans="1:7">
      <c r="A14" s="14" t="s">
        <v>81</v>
      </c>
      <c r="B14" s="14" t="s">
        <v>82</v>
      </c>
      <c r="C14" s="14" t="s">
        <v>83</v>
      </c>
      <c r="D14" s="15">
        <v>21000</v>
      </c>
      <c r="E14" s="15">
        <v>18480</v>
      </c>
      <c r="F14" s="15">
        <v>2520</v>
      </c>
      <c r="G14" s="26">
        <v>168</v>
      </c>
    </row>
    <row r="15" spans="1:7">
      <c r="A15" s="14" t="s">
        <v>81</v>
      </c>
      <c r="B15" s="14" t="s">
        <v>82</v>
      </c>
      <c r="C15" s="14" t="s">
        <v>83</v>
      </c>
      <c r="D15" s="15">
        <v>19800</v>
      </c>
      <c r="E15" s="15">
        <v>9504</v>
      </c>
      <c r="F15" s="15">
        <v>10296</v>
      </c>
      <c r="G15" s="26">
        <v>-633.6</v>
      </c>
    </row>
    <row r="16" spans="1:7">
      <c r="A16" s="14" t="s">
        <v>91</v>
      </c>
      <c r="B16" s="14" t="s">
        <v>78</v>
      </c>
      <c r="C16" s="14" t="s">
        <v>79</v>
      </c>
      <c r="D16" s="15">
        <v>120000</v>
      </c>
      <c r="E16" s="15">
        <v>102000</v>
      </c>
      <c r="F16" s="15">
        <v>18000</v>
      </c>
      <c r="G16" s="26">
        <v>4200</v>
      </c>
    </row>
    <row r="17" spans="1:7">
      <c r="A17" s="14" t="s">
        <v>92</v>
      </c>
      <c r="B17" s="14" t="s">
        <v>78</v>
      </c>
      <c r="C17" s="14" t="s">
        <v>79</v>
      </c>
      <c r="D17" s="15">
        <v>89000</v>
      </c>
      <c r="E17" s="15">
        <v>66750</v>
      </c>
      <c r="F17" s="15">
        <v>22250</v>
      </c>
      <c r="G17" s="26">
        <v>1335</v>
      </c>
    </row>
    <row r="18" spans="1:7">
      <c r="A18" s="14" t="s">
        <v>93</v>
      </c>
      <c r="B18" s="14" t="s">
        <v>75</v>
      </c>
      <c r="C18" s="14" t="s">
        <v>76</v>
      </c>
      <c r="D18" s="15">
        <v>60000</v>
      </c>
      <c r="E18" s="15">
        <v>58200</v>
      </c>
      <c r="F18" s="15">
        <v>1800</v>
      </c>
      <c r="G18" s="26">
        <v>2220</v>
      </c>
    </row>
    <row r="19" spans="1:7">
      <c r="A19" s="14" t="s">
        <v>84</v>
      </c>
      <c r="B19" s="14" t="s">
        <v>82</v>
      </c>
      <c r="C19" s="14" t="s">
        <v>83</v>
      </c>
      <c r="D19" s="15">
        <v>26800</v>
      </c>
      <c r="E19" s="15">
        <v>19028</v>
      </c>
      <c r="F19" s="15">
        <v>7772</v>
      </c>
      <c r="G19" s="26" t="s">
        <v>113</v>
      </c>
    </row>
    <row r="20" spans="1:7">
      <c r="A20" s="14" t="s">
        <v>94</v>
      </c>
      <c r="B20" s="14" t="s">
        <v>75</v>
      </c>
      <c r="C20" s="14" t="s">
        <v>76</v>
      </c>
      <c r="D20" s="15">
        <v>75600</v>
      </c>
      <c r="E20" s="15">
        <v>45360</v>
      </c>
      <c r="F20" s="15">
        <v>30240</v>
      </c>
      <c r="G20" s="26">
        <v>0</v>
      </c>
    </row>
    <row r="21" spans="1:7">
      <c r="A21" s="14" t="s">
        <v>95</v>
      </c>
      <c r="B21" s="14" t="s">
        <v>82</v>
      </c>
      <c r="C21" s="14" t="s">
        <v>83</v>
      </c>
      <c r="D21" s="15">
        <v>39780</v>
      </c>
      <c r="E21" s="15">
        <v>31824</v>
      </c>
      <c r="F21" s="15">
        <v>7956</v>
      </c>
      <c r="G21" s="26">
        <v>397.8</v>
      </c>
    </row>
    <row r="22" spans="1:7">
      <c r="A22" s="14" t="s">
        <v>93</v>
      </c>
      <c r="B22" s="14" t="s">
        <v>75</v>
      </c>
      <c r="C22" s="14" t="s">
        <v>76</v>
      </c>
      <c r="D22" s="15">
        <v>60000</v>
      </c>
      <c r="E22" s="15">
        <v>58200</v>
      </c>
      <c r="F22" s="15">
        <v>1800</v>
      </c>
      <c r="G22" s="26">
        <v>2220</v>
      </c>
    </row>
    <row r="23" spans="1:7">
      <c r="A23" s="14" t="s">
        <v>96</v>
      </c>
      <c r="B23" s="14" t="s">
        <v>82</v>
      </c>
      <c r="C23" s="14" t="s">
        <v>83</v>
      </c>
      <c r="D23" s="15">
        <v>19000</v>
      </c>
      <c r="E23" s="15">
        <v>13490</v>
      </c>
      <c r="F23" s="15">
        <v>5510</v>
      </c>
      <c r="G23" s="26">
        <v>-171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D6"/>
  <sheetViews>
    <sheetView workbookViewId="0"/>
  </sheetViews>
  <sheetFormatPr defaultRowHeight="16.5"/>
  <cols>
    <col min="1" max="1" width="13.625" customWidth="1"/>
  </cols>
  <sheetData>
    <row r="1" spans="1:4" ht="20.25">
      <c r="A1" s="27" t="s">
        <v>114</v>
      </c>
    </row>
    <row r="3" spans="1:4">
      <c r="A3" s="28" t="s">
        <v>115</v>
      </c>
      <c r="B3" s="28" t="s">
        <v>116</v>
      </c>
      <c r="C3" s="28" t="s">
        <v>117</v>
      </c>
      <c r="D3" s="28" t="s">
        <v>118</v>
      </c>
    </row>
    <row r="4" spans="1:4">
      <c r="A4" s="29">
        <v>45448</v>
      </c>
      <c r="B4" t="s">
        <v>119</v>
      </c>
      <c r="C4">
        <v>10</v>
      </c>
      <c r="D4" s="30">
        <v>15000</v>
      </c>
    </row>
    <row r="5" spans="1:4">
      <c r="A5" s="29">
        <v>45448</v>
      </c>
      <c r="B5" t="s">
        <v>120</v>
      </c>
      <c r="C5">
        <v>5</v>
      </c>
      <c r="D5" s="30">
        <v>10000</v>
      </c>
    </row>
    <row r="6" spans="1:4">
      <c r="A6" s="29">
        <v>45448</v>
      </c>
      <c r="B6" t="s">
        <v>121</v>
      </c>
      <c r="C6">
        <v>3</v>
      </c>
      <c r="D6" s="30">
        <v>3000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md도서대여">
          <controlPr defaultSize="0" autoLin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7</xdr:col>
                <xdr:colOff>57150</xdr:colOff>
                <xdr:row>2</xdr:row>
                <xdr:rowOff>114300</xdr:rowOff>
              </to>
            </anchor>
          </controlPr>
        </control>
      </mc:Choice>
      <mc:Fallback>
        <control shapeId="2049" r:id="rId4" name="cmd도서대여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0 E A A B Q S w M E F A A C A A g A Y Q M u X H T d k j K l A A A A 9 g A A A B I A H A B D b 2 5 m a W c v U G F j a 2 F n Z S 5 4 b W w g o h g A K K A U A A A A A A A A A A A A A A A A A A A A A A A A A A A A h Y 8 9 D o I w A I W v Q r r T H z Q R S S m D o 5 I Y T Y x r U y o 0 Q G t o s d z N w S N 5 B T G K u j m + 7 3 3 D e / f r j W Z D 2 w Q X 2 V l l d A o I x C C Q W p h C 6 T I F v T u F M c g Y 3 X J R 8 1 I G o 6 x t M t g i B Z V z 5 w Q h 7 z 3 0 M 2 i 6 E k U Y E 3 T M N 3 t R y Z a D j 6 z + y 6 H S 1 n E t J G D 0 8 B r D I k j m S 0 g W M c Q U T Z D m S n + F a N z 7 b H 8 g X f W N 6 z v J a h O u d x R N k a L 3 B / Y A U E s D B B Q A A g A I A G E D L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A y 5 c Q x 3 P r 2 Y B A A A D A g A A E w A c A E Z v c m 1 1 b G F z L 1 N l Y 3 R p b 2 4 x L m 0 g o h g A K K A U A A A A A A A A A A A A A A A A A A A A A A A A A A A A f Z B B S w J B G I b v g v 9 h m C 4 K i y h 0 S j y E E g Q R k X V y J c b 1 I 5 d 0 V 3 Z G L y F I G A h 5 s D J S W 2 E P U h o e L C W E 6 g + 5 3 / 6 H R j e 6 2 V y G 9 5 v 3 e 3 m f 4 a A J 3 T R I 2 r 9 j 8 W A g G O A F Z k G e u K 2 6 + z x B p + 3 O G l 6 r 7 b 4 M v W 7 D 6 4 1 J g h R B B A N E H n y S r w s 5 2 d U 0 4 D y S Y o L l G I f Q n l 6 E S N I 0 B B i C h 2 h y R z 3 l Y H H 1 A E B N A b 8 Q Z l n F z 7 n X s 0 N 4 N c H + O K x G Y w Q f b / G 6 r k a 3 C d 4 M 0 W m 4 r y M c d J c z R 3 r U 5 b Q u R + j Y 3 l 3 T 7 x N h m p b P 0 b B C M k k L m I B D V t X P 2 Y r k y D L L Y A k d e E J Y F c i G F b / w 2 T 9 U P s x l J q 0 V o M Q S l C r 7 A k o J u m m F Z m u Z F X D 2 N 3 u L y n L L t 6 n b t i X J n G C z S 2 X s C c v J v z i G k l m F p F m s l A w e 2 l h D u a T Y t N 3 3 J l U I 9 V n x u + P e 2 y v t P T g 4 W K A 9 W o v 1 F v Y 7 O P h a m + e D l f 5 Y O / / i a S 0 c D O j G 5 o L x H 1 B L A Q I t A B Q A A g A I A G E D L l x 0 3 Z I y p Q A A A P Y A A A A S A A A A A A A A A A A A A A A A A A A A A A B D b 2 5 m a W c v U G F j a 2 F n Z S 5 4 b W x Q S w E C L Q A U A A I A C A B h A y 5 c D 8 r p q 6 Q A A A D p A A A A E w A A A A A A A A A A A A A A A A D x A A A A W 0 N v b n R l b n R f V H l w Z X N d L n h t b F B L A Q I t A B Q A A g A I A G E D L l x D H c + v Z g E A A A M C A A A T A A A A A A A A A A A A A A A A A O I B A A B G b 3 J t d W x h c y 9 T Z W N 0 a W 9 u M S 5 t U E s F B g A A A A A D A A M A w g A A A J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c Q A A A A A A A A t R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Q i U 4 Q y U 4 M C V F Q i V B N i V B Q y V F Q y V B M C U 5 M C V F Q i V C M y U 4 N C V F R C U 4 Q y U 5 M C V F Q i V B N y V B N C V F R C U 5 O C U 4 N C V F R C U 5 O S V B O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z O G E 4 M G V i L T N i Z j Y t N G U z O S 0 5 N j V m L T U y N j U 0 N W Y 2 M j k 4 O S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S Z W N v d m V y e V R h c m d l d F N o Z W V 0 I i B W Y W x 1 Z T 0 i c + u 2 h O y E n e y e k e y X h S 0 x I i A v P j x F b n R y e S B U e X B l P S J S Z W N v d m V y e V R h c m d l d E N v b H V t b i I g V m F s d W U 9 I m w x I i A v P j x F b n R y e S B U e X B l P S J S Z W N v d m V y e V R h c m d l d F J v d y I g V m F s d W U 9 I m w z I i A v P j x F b n R y e S B U e X B l P S J Q a X Z v d E 9 i a m V j d E 5 h b W U i I F Z h b H V l P S J z 6 7 a E 7 I S d 7 J 6 R 7 J e F L T E h 7 Z S 8 6 7 K X I O 2 F j O y d t O u 4 l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N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T N U M T U 6 M j c 6 M D M u N z E 4 O T Q 2 M l o i I C 8 + P E V u d H J 5 I F R 5 c G U 9 I k Z p b G x D b 2 x 1 b W 5 U e X B l c y I g V m F s d W U 9 I n N C Z 1 l G Q l E 9 P S I g L z 4 8 R W 5 0 c n k g V H l w Z T 0 i R m l s b E N v b H V t b k 5 h b W V z I i B W Y W x 1 Z T 0 i c 1 s m c X V v d D v s o J z t k o j r q o U m c X V v d D s s J n F 1 b 3 Q 7 6 5 O x 6 r i J J n F 1 b 3 Q 7 L C Z x d W 9 0 O + 2 M k O u n p O u f i S Z x d W 9 0 O y w m c X V v d D v r i 6 j q s I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0 Z p b G U v Y z p c X F x c d X N l c n N c X F x c b G V l X F x c X G R l c 2 t 0 b 3 B c X F x c 7 L u 0 7 Z m c K O y C r O y a q S l c X F x c M D E g 7 J e R 7 I W A X F x c X D A 0 I O y L p O y g h O u q q O y d m O q z o O y C r F x c X F z q s I D s o I T s o J z t k o j t j J D r p 6 Q u Y W N j Z G I v L + u M g O u m r O y g k O u z h O 2 M k O u n p O 2 Y h O 2 Z q S 5 7 7 K C c 7 Z K I 6 6 q F L D J 9 J n F 1 b 3 Q 7 L C Z x d W 9 0 O 1 N l c n Z l c i 5 E Y X R h Y m F z Z V x c L z I v R m l s Z S 9 j O l x c X F x 1 c 2 V y c 1 x c X F x s Z W V c X F x c Z G V z a 3 R v c F x c X F z s u 7 T t m Z w o 7 I K s 7 J q p K V x c X F w w M S D s l 5 H s h Y B c X F x c M D Q g 7 I u k 7 K C E 6 6 q o 7 J 2 Y 6 r O g 7 I K s X F x c X O q w g O y g h O y g n O 2 S i O 2 M k O u n p C 5 h Y 2 N k Y i 8 v 6 4 y A 6 6 a s 7 K C Q 6 7 O E 7 Y y Q 6 6 e k 7 Z i E 7 Z m p L n v r k 7 H q u I k s M 3 0 m c X V v d D s s J n F 1 b 3 Q 7 U 2 V y d m V y L k R h d G F i Y X N l X F w v M i 9 G a W x l L 2 M 6 X F x c X H V z Z X J z X F x c X G x l Z V x c X F x k Z X N r d G 9 w X F x c X O y 7 t O 2 Z n C j s g q z s m q k p X F x c X D A x I O y X k e y F g F x c X F w w N C D s i 6 T s o I T r q q j s n Z j q s 6 D s g q x c X F x c 6 r C A 7 K C E 7 K C c 7 Z K I 7 Y y Q 6 6 e k L m F j Y 2 R i L y / r j I D r p q z s o J D r s 4 T t j J D r p 6 T t m I T t m a k u e + 2 M k O u n p O u f i S w 0 f S Z x d W 9 0 O y w m c X V v d D t T Z X J 2 Z X I u R G F 0 Y W J h c 2 V c X C 8 y L 0 Z p b G U v Y z p c X F x c d X N l c n N c X F x c b G V l X F x c X G R l c 2 t 0 b 3 B c X F x c 7 L u 0 7 Z m c K O y C r O y a q S l c X F x c M D E g 7 J e R 7 I W A X F x c X D A 0 I O y L p O y g h O u q q O y d m O q z o O y C r F x c X F z q s I D s o I T s o J z t k o j t j J D r p 6 Q u Y W N j Z G I v L + u M g O u m r O y g k O u z h O 2 M k O u n p O 2 Y h O 2 Z q S 5 7 6 4 u o 6 r C A L D V 9 J n F 1 b 3 Q 7 X S w m c X V v d D t D b 2 x 1 b W 5 D b 3 V u d C Z x d W 9 0 O z o 0 L C Z x d W 9 0 O 0 t l e U N v b H V t b k 5 h b W V z J n F 1 b 3 Q 7 O l t d L C Z x d W 9 0 O 0 N v b H V t b k l k Z W 5 0 a X R p Z X M m c X V v d D s 6 W y Z x d W 9 0 O 1 N l c n Z l c i 5 E Y X R h Y m F z Z V x c L z I v R m l s Z S 9 j O l x c X F x 1 c 2 V y c 1 x c X F x s Z W V c X F x c Z G V z a 3 R v c F x c X F z s u 7 T t m Z w o 7 I K s 7 J q p K V x c X F w w M S D s l 5 H s h Y B c X F x c M D Q g 7 I u k 7 K C E 6 6 q o 7 J 2 Y 6 r O g 7 I K s X F x c X O q w g O y g h O y g n O 2 S i O 2 M k O u n p C 5 h Y 2 N k Y i 8 v 6 4 y A 6 6 a s 7 K C Q 6 7 O E 7 Y y Q 6 6 e k 7 Z i E 7 Z m p L n v s o J z t k o j r q o U s M n 0 m c X V v d D s s J n F 1 b 3 Q 7 U 2 V y d m V y L k R h d G F i Y X N l X F w v M i 9 G a W x l L 2 M 6 X F x c X H V z Z X J z X F x c X G x l Z V x c X F x k Z X N r d G 9 w X F x c X O y 7 t O 2 Z n C j s g q z s m q k p X F x c X D A x I O y X k e y F g F x c X F w w N C D s i 6 T s o I T r q q j s n Z j q s 6 D s g q x c X F x c 6 r C A 7 K C E 7 K C c 7 Z K I 7 Y y Q 6 6 e k L m F j Y 2 R i L y / r j I D r p q z s o J D r s 4 T t j J D r p 6 T t m I T t m a k u e + u T s e q 4 i S w z f S Z x d W 9 0 O y w m c X V v d D t T Z X J 2 Z X I u R G F 0 Y W J h c 2 V c X C 8 y L 0 Z p b G U v Y z p c X F x c d X N l c n N c X F x c b G V l X F x c X G R l c 2 t 0 b 3 B c X F x c 7 L u 0 7 Z m c K O y C r O y a q S l c X F x c M D E g 7 J e R 7 I W A X F x c X D A 0 I O y L p O y g h O u q q O y d m O q z o O y C r F x c X F z q s I D s o I T s o J z t k o j t j J D r p 6 Q u Y W N j Z G I v L + u M g O u m r O y g k O u z h O 2 M k O u n p O 2 Y h O 2 Z q S 5 7 7 Y y Q 6 6 e k 6 5 + J L D R 9 J n F 1 b 3 Q 7 L C Z x d W 9 0 O 1 N l c n Z l c i 5 E Y X R h Y m F z Z V x c L z I v R m l s Z S 9 j O l x c X F x 1 c 2 V y c 1 x c X F x s Z W V c X F x c Z G V z a 3 R v c F x c X F z s u 7 T t m Z w o 7 I K s 7 J q p K V x c X F w w M S D s l 5 H s h Y B c X F x c M D Q g 7 I u k 7 K C E 6 6 q o 7 J 2 Y 6 r O g 7 I K s X F x c X O q w g O y g h O y g n O 2 S i O 2 M k O u n p C 5 h Y 2 N k Y i 8 v 6 4 y A 6 6 a s 7 K C Q 6 7 O E 7 Y y Q 6 6 e k 7 Z i E 7 Z m p L n v r i 6 j q s I A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i U 4 Q y U 4 M C V F Q i V B N i V B Q y V F Q y V B M C U 5 M C V F Q i V C M y U 4 N C V F R C U 4 Q y U 5 M C V F Q i V B N y V B N C V F R C U 5 O C U 4 N C V F R C U 5 O S V B O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I l O E M l O D A l R U I l Q T Y l Q U M l R U M l Q T A l O T A l R U I l Q j M l O D Q l R U Q l O E M l O T A l R U I l Q T c l Q T Q l R U Q l O T g l O D Q l R U Q l O T k l Q T k v X y V F Q i U 4 Q y U 4 M C V F Q i V B N i V B Q y V F Q y V B M C U 5 M C V F Q i V C M y U 4 N C V F R C U 4 Q y U 5 M C V F Q i V B N y V B N C V F R C U 5 O C U 4 N C V F R C U 5 O S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i U 4 Q y U 4 M C V F Q i V B N i V B Q y V F Q y V B M C U 5 M C V F Q i V C M y U 4 N C V F R C U 4 Q y U 5 M C V F Q i V B N y V B N C V F R C U 5 O C U 4 N C V F R C U 5 O S V B O S 8 l R U M l Q T A l O U M l R U E l Q j E l Q j A l R U I l O T A l O U M l M j A l R U M l O T c l Q j Q l M j A l R U M l O D g l O T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A s C R e y 5 3 0 G p r U W 6 D d k i V Q A A A A A C A A A A A A A Q Z g A A A A E A A C A A A A B f L d t + i E 7 B K 0 H j l i f S u j a 4 0 3 L z d A Q 1 R 2 1 A P F 8 x W z w / 8 g A A A A A O g A A A A A I A A C A A A A C j v c z N W w L p 6 b + C w m b y E C f E 1 L a 9 O K n Q x Z z x f w 8 N X X c f T l A A A A D n 1 N V Z c X J M n F D l 9 Y P 9 d G g u I y x u R g A c r H 4 z o + U / D n 1 v p g N i U j H t / X e F s t V a V 7 5 z d v D I F E b n x 1 V i x R i W O 3 k U j G 5 g E v i u P C V k E s 2 / 0 t i P 9 y Z Q + E A A A A C M 5 e V J 1 m i x z 8 b 7 h d G y 1 L u Q 2 8 a B f H c V Q x H E l 1 O q / q y B v j k q F s 8 p n l 1 R + a 4 8 0 S Q T m C s Z W Y E z + o 3 D D d / I / u m X B V 6 8 < / D a t a M a s h u p > 
</file>

<file path=customXml/itemProps1.xml><?xml version="1.0" encoding="utf-8"?>
<ds:datastoreItem xmlns:ds="http://schemas.openxmlformats.org/officeDocument/2006/customXml" ds:itemID="{6A47B486-C00C-4C46-92E7-60C5828885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가경 이</cp:lastModifiedBy>
  <dcterms:created xsi:type="dcterms:W3CDTF">2023-05-12T01:27:33Z</dcterms:created>
  <dcterms:modified xsi:type="dcterms:W3CDTF">2026-01-13T15:39:05Z</dcterms:modified>
</cp:coreProperties>
</file>