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\Desktop\윤윤진\시나공\2025_기본서_컴활1급실기_250715\01 엑셀\04 실전모의고사\"/>
    </mc:Choice>
  </mc:AlternateContent>
  <xr:revisionPtr revIDLastSave="0" documentId="13_ncr:1_{A018EC13-272B-4F3F-8B7A-21718E876B65}" xr6:coauthVersionLast="47" xr6:coauthVersionMax="47" xr10:uidLastSave="{00000000-0000-0000-0000-000000000000}"/>
  <bookViews>
    <workbookView xWindow="690" yWindow="0" windowWidth="22020" windowHeight="15600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F22" i="2"/>
  <c r="E22" i="2"/>
  <c r="C20" i="2" a="1"/>
  <c r="C20" i="2" s="1"/>
  <c r="C21" i="2" a="1"/>
  <c r="C21" i="2"/>
  <c r="C22" i="2" a="1"/>
  <c r="C22" i="2" s="1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A20" i="1"/>
  <c r="I10" i="5"/>
  <c r="J10" i="5"/>
  <c r="F4" i="2" a="1"/>
  <c r="F5" i="2" a="1"/>
  <c r="F7" i="2" a="1"/>
  <c r="F9" i="2" a="1"/>
  <c r="F11" i="2" a="1"/>
  <c r="F6" i="2" a="1"/>
  <c r="F8" i="2" a="1"/>
  <c r="F10" i="2" a="1"/>
  <c r="F3" i="2" a="1"/>
  <c r="F10" i="2" l="1"/>
  <c r="F8" i="2"/>
  <c r="F6" i="2"/>
  <c r="F11" i="2"/>
  <c r="F9" i="2"/>
  <c r="F7" i="2"/>
  <c r="F5" i="2"/>
  <c r="F4" i="2"/>
  <c r="F3" i="2"/>
  <c r="D29" i="8"/>
  <c r="F29" i="8"/>
  <c r="E2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3A776A-93E8-4D6F-A861-A8999DBBD6C9}" name="MS Access Database_Query" type="1" refreshedVersion="8" background="1">
    <dbPr connection="DSN=MS Access Database;DBQ=C:\Users\c\Desktop\윤윤진\시나공\2025_기본서_컴활1급실기_250715\01 엑셀\04 실전모의고사\가전제품판매.accdb;DefaultDir=C:\Users\c\Desktop\윤윤진\시나공\2025_기본서_컴활1급실기_250715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<sst xmlns="http://schemas.openxmlformats.org/spreadsheetml/2006/main" count="312" uniqueCount="151">
  <si>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</si>
  <si>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</si>
  <si>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</si>
  <si>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</si>
  <si>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</si>
  <si>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</si>
  <si>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</si>
  <si>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</si>
  <si>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</si>
  <si>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</si>
  <si>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</si>
  <si>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</si>
  <si>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</si>
  <si>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</si>
  <si>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</si>
  <si>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</si>
  <si>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</si>
  <si>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</si>
  <si>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</si>
  <si>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</si>
  <si>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</si>
  <si>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</si>
  <si>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</si>
  <si>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</si>
  <si>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</si>
  <si>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</si>
  <si>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</si>
  <si>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</si>
  <si>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</si>
  <si>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</si>
  <si>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</si>
  <si>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</si>
  <si>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</si>
  <si>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</si>
  <si>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</si>
  <si>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</si>
  <si>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</si>
  <si>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</si>
  <si>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</si>
  <si>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</si>
  <si>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</si>
  <si>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</si>
  <si>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</si>
  <si>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</si>
  <si>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</si>
  <si>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</si>
  <si>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</si>
  <si>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</si>
  <si>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</si>
  <si>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</si>
  <si>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</si>
  <si>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</si>
  <si>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</si>
  <si>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</si>
  <si>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</si>
  <si>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</si>
  <si>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</si>
  <si>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</si>
  <si>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</si>
  <si>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</si>
  <si>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</si>
  <si>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</si>
  <si>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</si>
  <si>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</si>
  <si>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</si>
  <si>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</si>
  <si>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</si>
  <si>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</si>
  <si>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</si>
  <si>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</si>
  <si>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</si>
  <si>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</si>
  <si>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</si>
  <si>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</si>
  <si>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</si>
  <si>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</si>
  <si>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</si>
  <si>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</si>
  <si>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</si>
  <si>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</si>
  <si>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</si>
  <si>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</si>
  <si>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</si>
  <si>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</si>
  <si>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</si>
  <si>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</si>
  <si>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</si>
  <si>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</si>
  <si>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</si>
  <si>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</si>
  <si>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</si>
  <si>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</si>
  <si>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</si>
  <si>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</si>
  <si>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</si>
  <si>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</si>
  <si>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</si>
  <si>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</si>
  <si>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</si>
  <si>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</si>
  <si>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</si>
  <si>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</si>
  <si>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</si>
  <si>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</si>
  <si>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</si>
  <si>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</si>
  <si>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</si>
  <si>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</si>
  <si>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</si>
  <si>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</si>
  <si>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</si>
  <si>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</si>
  <si>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</si>
  <si>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</si>
  <si>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</si>
  <si>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</si>
  <si>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</si>
  <si>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</si>
  <si>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</si>
  <si>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</si>
  <si>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</si>
  <si>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</si>
  <si>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</si>
  <si>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</si>
  <si>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</si>
  <si>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</si>
  <si>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</si>
  <si>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</si>
  <si>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</si>
  <si>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</si>
  <si>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</si>
  <si>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</si>
  <si>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합계 : 판매액</t>
  </si>
  <si>
    <t>평균 : 단가</t>
  </si>
  <si>
    <t>평균 : 판매량</t>
  </si>
  <si>
    <t>제품수</t>
  </si>
  <si>
    <t>미수정도</t>
  </si>
  <si>
    <t>보통</t>
  </si>
  <si>
    <t>적극해결요망</t>
  </si>
  <si>
    <t>안병찬 요약</t>
  </si>
  <si>
    <t>박형주 요약</t>
  </si>
  <si>
    <t>채진욱 요약</t>
  </si>
  <si>
    <t>이은주 요약</t>
  </si>
  <si>
    <t>안병찬 평균</t>
  </si>
  <si>
    <t>박형주 평균</t>
  </si>
  <si>
    <t>채진욱 평균</t>
  </si>
  <si>
    <t>이은주 평균</t>
  </si>
  <si>
    <t>전체 평균</t>
  </si>
  <si>
    <t>1월 판매 내역</t>
  </si>
  <si>
    <t>조건1</t>
    <phoneticPr fontId="1" type="noConversion"/>
  </si>
  <si>
    <t>조건2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</si>
</sst>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&quot;★&quot;#,##0&quot;원&quot;;[Blue]\-#,##0&quot;원&quot;;#,##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3" fontId="12" fillId="0" borderId="0" xfId="0" applyNumberFormat="1" applyFon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  <xf numFmtId="41" fontId="0" fillId="0" borderId="0" xfId="0" applyNumberFormat="1">
      <alignment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6</xdr:row>
      <xdr:rowOff>190500</xdr:rowOff>
    </xdr:from>
    <xdr:to>
      <xdr:col>8</xdr:col>
      <xdr:colOff>781050</xdr:colOff>
      <xdr:row>8</xdr:row>
      <xdr:rowOff>19050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C5523134-F050-7BDF-4AED-EFEDD0ED2C39}"/>
            </a:ext>
          </a:extLst>
        </xdr:cNvPr>
        <xdr:cNvSpPr/>
      </xdr:nvSpPr>
      <xdr:spPr>
        <a:xfrm>
          <a:off x="5457825" y="1476375"/>
          <a:ext cx="666750" cy="247650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276225</xdr:colOff>
      <xdr:row>4</xdr:row>
      <xdr:rowOff>114300</xdr:rowOff>
    </xdr:from>
    <xdr:to>
      <xdr:col>8</xdr:col>
      <xdr:colOff>114300</xdr:colOff>
      <xdr:row>7</xdr:row>
      <xdr:rowOff>79723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38137D34-E2FB-6A7D-872B-00AA74F15B22}"/>
            </a:ext>
          </a:extLst>
        </xdr:cNvPr>
        <xdr:cNvCxnSpPr>
          <a:stCxn id="3" idx="1"/>
        </xdr:cNvCxnSpPr>
      </xdr:nvCxnSpPr>
      <xdr:spPr>
        <a:xfrm flipH="1" flipV="1">
          <a:off x="1895475" y="981075"/>
          <a:ext cx="3562350" cy="594073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56767FF-544C-9B95-7C03-D70252FE7337}"/>
            </a:ext>
          </a:extLst>
        </xdr:cNvPr>
        <xdr:cNvSpPr/>
      </xdr:nvSpPr>
      <xdr:spPr>
        <a:xfrm>
          <a:off x="3257550" y="5029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F138AB56-FAD5-EF2A-AB42-0ABCB986F444}"/>
            </a:ext>
          </a:extLst>
        </xdr:cNvPr>
        <xdr:cNvSpPr/>
      </xdr:nvSpPr>
      <xdr:spPr>
        <a:xfrm>
          <a:off x="4114800" y="5029200"/>
          <a:ext cx="1057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" refreshedDate="45882.388269560186" backgroundQuery="1" createdVersion="8" refreshedVersion="8" minRefreshableVersion="3" recordCount="60" xr:uid="{6A3F633F-6F14-4201-A9B0-AE90D95D594F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 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65E563-3AD6-468F-9AEE-2C185A9229BE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7"/>
    <dataField name="평균 : 판매량" fld="2" subtotal="average" baseField="1" baseItem="0" numFmtId="177"/>
    <dataField name="합계 : 판매액" fld="4" baseField="1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tabSelected="1" workbookViewId="0">
      <selection activeCell="D12" sqref="D12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  <col min="7" max="7" width="9.5" bestFit="1" customWidth="1"/>
  </cols>
  <sheetData>
    <row r="1" spans="1:6" ht="20.25">
      <c r="A1" s="30" t="s">
        <v>34</v>
      </c>
      <c r="B1" s="31"/>
      <c r="C1" s="31"/>
      <c r="D1" s="31"/>
      <c r="E1" s="31"/>
      <c r="F1" s="31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AND(RIGHT($B4,3)="연구원", 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 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3"/>
  <sheetViews>
    <sheetView workbookViewId="0">
      <selection activeCell="H9" sqref="H9"/>
    </sheetView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9">
      <c r="A1" t="s">
        <v>35</v>
      </c>
    </row>
    <row r="2" spans="1:9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9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 $B$14:$E$15, 2,TRUE))</f>
        <v>10200</v>
      </c>
      <c r="H3" s="40"/>
      <c r="I3" s="40"/>
    </row>
    <row r="4" spans="1:9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 $B$14:$E$15, 2,TRUE))</f>
        <v>6480</v>
      </c>
      <c r="H4" s="40"/>
      <c r="I4" s="40"/>
    </row>
    <row r="5" spans="1:9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  <c r="H5" s="40"/>
      <c r="I5" s="40"/>
    </row>
    <row r="6" spans="1:9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  <c r="H6" s="40"/>
      <c r="I6" s="40"/>
    </row>
    <row r="7" spans="1:9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  <c r="H7" s="40"/>
      <c r="I7" s="40"/>
    </row>
    <row r="8" spans="1:9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  <c r="H8" s="40"/>
      <c r="I8" s="40"/>
    </row>
    <row r="9" spans="1:9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  <c r="H9" s="40"/>
      <c r="I9" s="40"/>
    </row>
    <row r="10" spans="1:9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  <c r="H10" s="40"/>
      <c r="I10" s="40"/>
    </row>
    <row r="11" spans="1:9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  <c r="H11" s="40"/>
      <c r="I11" s="40"/>
    </row>
    <row r="13" spans="1:9">
      <c r="A13" t="s">
        <v>59</v>
      </c>
      <c r="B13" t="s">
        <v>60</v>
      </c>
    </row>
    <row r="14" spans="1:9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9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 $C$3:$C$11=A19&amp;"급", $E$3:$E$11))</f>
        <v>28000</v>
      </c>
      <c r="C19" s="11">
        <f t="array" ref="C19">SUM( ($C$3:$C$11=A19&amp;"급")*($E$3:$E$11&gt;=10000)*$F$3:$F$11)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 $C$3:$C$11=A20&amp;"급", $E$3:$E$11))</f>
        <v>10500</v>
      </c>
      <c r="C20" s="11">
        <f t="array" ref="C20">SUM( ($C$3:$C$11=A20&amp;"급")*($E$3:$E$11&gt;=10000)*$F$3:$F$11)</f>
        <v>8700</v>
      </c>
    </row>
    <row r="21" spans="1:6">
      <c r="A21" s="2">
        <v>4</v>
      </c>
      <c r="B21" s="11">
        <f t="array" ref="B21">MEDIAN(IF( $C$3:$C$11=A21&amp;"급", $E$3:$E$11))</f>
        <v>19500</v>
      </c>
      <c r="C21" s="11">
        <f t="array" ref="C21">SUM( ($C$3:$C$11=A21&amp;"급")*($E$3:$E$11&gt;=10000)*$F$3:$F$11)</f>
        <v>8000</v>
      </c>
      <c r="E21" s="12" t="s">
        <v>149</v>
      </c>
      <c r="F21" s="12" t="s">
        <v>150</v>
      </c>
    </row>
    <row r="22" spans="1:6">
      <c r="A22" s="2">
        <v>5</v>
      </c>
      <c r="B22" s="11">
        <f t="array" ref="B22">MEDIAN(IF( $C$3:$C$11=A22&amp;"급", $E$3:$E$11))</f>
        <v>10500</v>
      </c>
      <c r="C22" s="11">
        <f t="array" ref="C22">SUM( ($C$3:$C$11=A22&amp;"급")*($E$3:$E$11&gt;=10000)*$F$3:$F$11)</f>
        <v>3000</v>
      </c>
      <c r="E22" s="12" t="b">
        <f>E3&lt;=15000</f>
        <v>0</v>
      </c>
      <c r="F22" s="12" t="b">
        <f>F3&lt;=1000</f>
        <v>0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E4" sqref="E4"/>
    </sheetView>
  </sheetViews>
  <sheetFormatPr defaultRowHeight="16.5"/>
  <cols>
    <col min="1" max="1" width="11.875" bestFit="1" customWidth="1"/>
    <col min="2" max="2" width="9.375" bestFit="1" customWidth="1"/>
    <col min="3" max="3" width="7.375" bestFit="1" customWidth="1"/>
    <col min="4" max="4" width="11.125" bestFit="1" customWidth="1"/>
    <col min="5" max="5" width="13.125" bestFit="1" customWidth="1"/>
    <col min="6" max="6" width="13.875" bestFit="1" customWidth="1"/>
  </cols>
  <sheetData>
    <row r="3" spans="1:6">
      <c r="A3" s="34" t="s">
        <v>130</v>
      </c>
      <c r="B3" s="34" t="s">
        <v>131</v>
      </c>
      <c r="C3" t="s">
        <v>135</v>
      </c>
      <c r="D3" t="s">
        <v>133</v>
      </c>
      <c r="E3" t="s">
        <v>134</v>
      </c>
      <c r="F3" t="s">
        <v>132</v>
      </c>
    </row>
    <row r="4" spans="1:6">
      <c r="A4" t="s">
        <v>123</v>
      </c>
      <c r="C4" s="35">
        <v>21</v>
      </c>
      <c r="D4" s="36">
        <v>2500</v>
      </c>
      <c r="E4" s="36">
        <v>26.5</v>
      </c>
      <c r="F4" s="36">
        <v>25042500</v>
      </c>
    </row>
    <row r="5" spans="1:6">
      <c r="B5" t="s">
        <v>127</v>
      </c>
      <c r="C5" s="35">
        <v>9</v>
      </c>
      <c r="D5" s="36">
        <v>2944.4444444444443</v>
      </c>
      <c r="E5" s="36">
        <v>29.125</v>
      </c>
      <c r="F5" s="36">
        <v>6174500</v>
      </c>
    </row>
    <row r="6" spans="1:6">
      <c r="B6" t="s">
        <v>128</v>
      </c>
      <c r="C6" s="35">
        <v>8</v>
      </c>
      <c r="D6" s="36">
        <v>2437.5</v>
      </c>
      <c r="E6" s="36">
        <v>22.833333333333332</v>
      </c>
      <c r="F6" s="36">
        <v>2671500</v>
      </c>
    </row>
    <row r="7" spans="1:6">
      <c r="B7" t="s">
        <v>129</v>
      </c>
      <c r="C7" s="35">
        <v>4</v>
      </c>
      <c r="D7" s="36">
        <v>1625</v>
      </c>
      <c r="E7" s="36">
        <v>26.75</v>
      </c>
      <c r="F7" s="36">
        <v>695500</v>
      </c>
    </row>
    <row r="8" spans="1:6">
      <c r="A8" t="s">
        <v>124</v>
      </c>
      <c r="C8" s="35">
        <v>20</v>
      </c>
      <c r="D8" s="36">
        <v>2325</v>
      </c>
      <c r="E8" s="36">
        <v>30.684210526315791</v>
      </c>
      <c r="F8" s="36">
        <v>27109500</v>
      </c>
    </row>
    <row r="9" spans="1:6">
      <c r="B9" t="s">
        <v>127</v>
      </c>
      <c r="C9" s="35">
        <v>6</v>
      </c>
      <c r="D9" s="36">
        <v>2833.3333333333335</v>
      </c>
      <c r="E9" s="36">
        <v>29.6</v>
      </c>
      <c r="F9" s="36">
        <v>2516000</v>
      </c>
    </row>
    <row r="10" spans="1:6">
      <c r="B10" t="s">
        <v>128</v>
      </c>
      <c r="C10" s="35">
        <v>8</v>
      </c>
      <c r="D10" s="36">
        <v>2437.5</v>
      </c>
      <c r="E10" s="36">
        <v>27.125</v>
      </c>
      <c r="F10" s="36">
        <v>4231500</v>
      </c>
    </row>
    <row r="11" spans="1:6">
      <c r="B11" t="s">
        <v>129</v>
      </c>
      <c r="C11" s="35">
        <v>6</v>
      </c>
      <c r="D11" s="36">
        <v>1666.6666666666667</v>
      </c>
      <c r="E11" s="36">
        <v>36.333333333333336</v>
      </c>
      <c r="F11" s="36">
        <v>2180000</v>
      </c>
    </row>
    <row r="12" spans="1:6">
      <c r="A12" t="s">
        <v>125</v>
      </c>
      <c r="C12" s="35">
        <v>19</v>
      </c>
      <c r="D12" s="36">
        <v>2526.3157894736842</v>
      </c>
      <c r="E12" s="36">
        <v>27.117647058823529</v>
      </c>
      <c r="F12" s="36">
        <v>22128000</v>
      </c>
    </row>
    <row r="13" spans="1:6">
      <c r="B13" t="s">
        <v>127</v>
      </c>
      <c r="C13" s="35">
        <v>7</v>
      </c>
      <c r="D13" s="36">
        <v>3000</v>
      </c>
      <c r="E13" s="36">
        <v>18.166666666666668</v>
      </c>
      <c r="F13" s="36">
        <v>2289000</v>
      </c>
    </row>
    <row r="14" spans="1:6">
      <c r="B14" t="s">
        <v>128</v>
      </c>
      <c r="C14" s="35">
        <v>9</v>
      </c>
      <c r="D14" s="36">
        <v>2555.5555555555557</v>
      </c>
      <c r="E14" s="36">
        <v>34.555555555555557</v>
      </c>
      <c r="F14" s="36">
        <v>7153000</v>
      </c>
    </row>
    <row r="15" spans="1:6">
      <c r="B15" t="s">
        <v>129</v>
      </c>
      <c r="C15" s="35">
        <v>3</v>
      </c>
      <c r="D15" s="36">
        <v>1333.3333333333333</v>
      </c>
      <c r="E15" s="36">
        <v>20.5</v>
      </c>
      <c r="F15" s="36">
        <v>164000</v>
      </c>
    </row>
    <row r="16" spans="1:6">
      <c r="A16" t="s">
        <v>126</v>
      </c>
      <c r="C16" s="35">
        <v>60</v>
      </c>
      <c r="D16" s="36">
        <v>2450</v>
      </c>
      <c r="E16" s="36">
        <v>28.166666666666668</v>
      </c>
      <c r="F16" s="36">
        <v>223587000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F18" sqref="F18"/>
    </sheetView>
  </sheetViews>
  <sheetFormatPr defaultRowHeight="16.5" outlineLevelRow="3"/>
  <cols>
    <col min="1" max="1" width="9" bestFit="1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136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137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137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137</v>
      </c>
    </row>
    <row r="7" spans="1:8" outlineLevel="2">
      <c r="C7" s="38" t="s">
        <v>144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7" t="s">
        <v>140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137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138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137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137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137</v>
      </c>
    </row>
    <row r="14" spans="1:8" outlineLevel="2">
      <c r="C14" s="38" t="s">
        <v>143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8" t="s">
        <v>139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137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137</v>
      </c>
    </row>
    <row r="18" spans="1:8" outlineLevel="2">
      <c r="C18" s="38" t="s">
        <v>146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8" t="s">
        <v>142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137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137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137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138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137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138</v>
      </c>
    </row>
    <row r="26" spans="1:8" outlineLevel="2">
      <c r="C26" s="38" t="s">
        <v>145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8" t="s">
        <v>141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8" t="s">
        <v>147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8" t="s">
        <v>126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I25" sqref="I25"/>
    </sheetView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J30" sqref="J30"/>
    </sheetView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97</v>
      </c>
      <c r="G2" t="s">
        <v>148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9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9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9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9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9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9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9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9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9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9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9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9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9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9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9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9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9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9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9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9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9"/>
  <sheetViews>
    <sheetView workbookViewId="0">
      <selection activeCell="H28" sqref="H28"/>
    </sheetView>
  </sheetViews>
  <sheetFormatPr defaultRowHeight="16.5"/>
  <cols>
    <col min="1" max="1" width="13.625" customWidth="1"/>
  </cols>
  <sheetData>
    <row r="1" spans="1:4" ht="20.25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  <row r="7" spans="1:4">
      <c r="A7" s="28">
        <v>45882</v>
      </c>
      <c r="B7" t="s">
        <v>121</v>
      </c>
      <c r="C7">
        <v>2</v>
      </c>
      <c r="D7" s="29">
        <v>2000</v>
      </c>
    </row>
    <row r="8" spans="1:4">
      <c r="A8" s="28"/>
      <c r="D8" s="29"/>
    </row>
    <row r="9" spans="1:4">
      <c r="A9" s="28"/>
      <c r="D9" s="29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tuw</cp:lastModifiedBy>
  <dcterms:created xsi:type="dcterms:W3CDTF">2023-05-12T01:27:33Z</dcterms:created>
  <dcterms:modified xsi:type="dcterms:W3CDTF">2025-08-13T01:14:45Z</dcterms:modified>
</cp:coreProperties>
</file>