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0_0_i\OneDrive\바탕 화면\Jayoung\컴퓨터활용능력\시나공\실기\실기기본서\길벗컴활1급_update_20250108_실습자료_풀이전\01 엑셀\04 실전모의고사\"/>
    </mc:Choice>
  </mc:AlternateContent>
  <xr:revisionPtr revIDLastSave="0" documentId="13_ncr:1_{28B4E848-CDAA-4621-9ACE-2A2A6B8364DA}" xr6:coauthVersionLast="47" xr6:coauthVersionMax="47" xr10:uidLastSave="{00000000-0000-0000-0000-000000000000}"/>
  <bookViews>
    <workbookView xWindow="-110" yWindow="-110" windowWidth="19420" windowHeight="11500" activeTab="2" xr2:uid="{687888A0-7169-4D04-8AED-D6529133C41D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기본작업!$A$3:$F$17</definedName>
    <definedName name="_xlnm.Criteria" localSheetId="0">기본작업!$A$19:$A$20</definedName>
    <definedName name="_xlnm.Extract" localSheetId="0">기본작업!$A$22:$F$22</definedName>
    <definedName name="_xlnm.Print_Area" localSheetId="0">기본작업!$A$1:$F$25</definedName>
  </definedNames>
  <calcPr calcId="191029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I10" i="5"/>
  <c r="J1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2C3794-08FE-4569-9ACF-68856621AAE4}" name="MS Access Database_Query" type="1" refreshedVersion="7" background="1">
    <dbPr connection="DSN=MS Access Database;DBQ=C:\Users\0_0_i\OneDrive\바탕 화면\Jayoung\컴퓨터활용능력\시나공\실기\실기기본서\길벗컴활1급_update_20250108_실습자료_풀이전\01 엑셀\04 실전모의고사\가전제품판매.accdb;DefaultDir=C:\Users\0_0_i\OneDrive\바탕 화면\Jayoung\컴퓨터활용능력\시나공\실기\실기기본서\길벗컴활1급_update_20250108_실습자료_풀이전\01 엑셀\04 실전모의고사;DriverId=25;FIL=MS Access;MaxBufferSize=2048;PageTimeout=5;" command="SELECT 대리점별판매현황.제품명, 대리점별판매현황.등급, 대리점별판매현황.판매량, 대리점별판매현황.단가_x000d__x000a_FROM 대리점별판매현황 대리점별판매현황"/>
  </connection>
</connections>
</file>

<file path=xl/sharedStrings.xml><?xml version="1.0" encoding="utf-8"?>
<sst xmlns="http://schemas.openxmlformats.org/spreadsheetml/2006/main" count="251" uniqueCount="156">
  <si>
    <t>사원코드</t>
  </si>
  <si>
    <t>호봉</t>
  </si>
  <si>
    <t>직무</t>
  </si>
  <si>
    <t>연봉</t>
  </si>
  <si>
    <t>연월차</t>
  </si>
  <si>
    <t>특근비</t>
  </si>
  <si>
    <t>SG0111</t>
  </si>
  <si>
    <t>수석연구원</t>
  </si>
  <si>
    <t>연구직</t>
  </si>
  <si>
    <t>SG0710</t>
  </si>
  <si>
    <t>선임연구원</t>
  </si>
  <si>
    <t>SG0204</t>
  </si>
  <si>
    <t>책임연구원</t>
  </si>
  <si>
    <t>SG0712</t>
  </si>
  <si>
    <t>SG0812</t>
  </si>
  <si>
    <t>연구원</t>
  </si>
  <si>
    <t>SG0810</t>
  </si>
  <si>
    <t>SG0411</t>
  </si>
  <si>
    <t>과장4호</t>
  </si>
  <si>
    <t>일반직</t>
  </si>
  <si>
    <t>SG0813</t>
  </si>
  <si>
    <t>부장1호</t>
  </si>
  <si>
    <t>SG0205</t>
  </si>
  <si>
    <t>사원3호</t>
  </si>
  <si>
    <t>SG0203</t>
  </si>
  <si>
    <t>대리2호</t>
  </si>
  <si>
    <t>SG0413</t>
  </si>
  <si>
    <t>대리3호</t>
  </si>
  <si>
    <t>SG0206</t>
  </si>
  <si>
    <t>부장2호</t>
  </si>
  <si>
    <t>SG0811</t>
  </si>
  <si>
    <t>과장2호</t>
  </si>
  <si>
    <t>SG0809</t>
  </si>
  <si>
    <t>과장1호</t>
  </si>
  <si>
    <t>급여정산현황</t>
    <phoneticPr fontId="1" type="noConversion"/>
  </si>
  <si>
    <t>[표1]</t>
  </si>
  <si>
    <t>영업사원</t>
  </si>
  <si>
    <t>소속지점</t>
  </si>
  <si>
    <t>직급</t>
  </si>
  <si>
    <t>기본급</t>
  </si>
  <si>
    <t>판매실적</t>
  </si>
  <si>
    <t>성과급</t>
  </si>
  <si>
    <t>지급급여</t>
  </si>
  <si>
    <t>정영일</t>
  </si>
  <si>
    <t>서초</t>
  </si>
  <si>
    <t>2급</t>
  </si>
  <si>
    <t>박찬훈</t>
  </si>
  <si>
    <t>3급</t>
  </si>
  <si>
    <t>이소라</t>
  </si>
  <si>
    <t>강남</t>
  </si>
  <si>
    <t>김종택</t>
  </si>
  <si>
    <t>최수형</t>
  </si>
  <si>
    <t>종로</t>
  </si>
  <si>
    <t>홍길동</t>
  </si>
  <si>
    <t>4급</t>
  </si>
  <si>
    <t>한우규</t>
  </si>
  <si>
    <t>김덕진</t>
  </si>
  <si>
    <t>5급</t>
  </si>
  <si>
    <t>이명섭</t>
  </si>
  <si>
    <t>[표2]</t>
  </si>
  <si>
    <t>세금공제표</t>
  </si>
  <si>
    <t>총급여</t>
  </si>
  <si>
    <t>세금공제율</t>
  </si>
  <si>
    <t>[표3]</t>
  </si>
  <si>
    <t>중앙값</t>
  </si>
  <si>
    <t>성과급 합계</t>
  </si>
  <si>
    <t>인원수</t>
    <phoneticPr fontId="1" type="noConversion"/>
  </si>
  <si>
    <t>고객코드</t>
  </si>
  <si>
    <t>지점명</t>
  </si>
  <si>
    <t>담당자</t>
  </si>
  <si>
    <t>매출금액</t>
  </si>
  <si>
    <t>받은금액</t>
  </si>
  <si>
    <t>미수금</t>
  </si>
  <si>
    <t>할인금액</t>
  </si>
  <si>
    <t>78AU17</t>
  </si>
  <si>
    <t>강서</t>
  </si>
  <si>
    <t>안병찬</t>
  </si>
  <si>
    <t>14AD72</t>
  </si>
  <si>
    <t>강북</t>
  </si>
  <si>
    <t>박형주</t>
  </si>
  <si>
    <t>12AH78</t>
  </si>
  <si>
    <t>78CD11</t>
  </si>
  <si>
    <t>강동</t>
  </si>
  <si>
    <t>채진욱</t>
  </si>
  <si>
    <t>15BC80</t>
  </si>
  <si>
    <t>14BB71</t>
  </si>
  <si>
    <t>15CD70</t>
  </si>
  <si>
    <t>이은주</t>
  </si>
  <si>
    <t>13AG10</t>
  </si>
  <si>
    <t>26AD78</t>
  </si>
  <si>
    <t>12AB58</t>
  </si>
  <si>
    <t>35C256</t>
  </si>
  <si>
    <t>36AB80</t>
  </si>
  <si>
    <t>31BG25</t>
  </si>
  <si>
    <t>98AG10</t>
  </si>
  <si>
    <t>12AC77</t>
  </si>
  <si>
    <t>78CP90</t>
  </si>
  <si>
    <t>[표1]</t>
    <phoneticPr fontId="1" type="noConversion"/>
  </si>
  <si>
    <t>사업소</t>
  </si>
  <si>
    <t>평가</t>
  </si>
  <si>
    <t>초기 설립비</t>
  </si>
  <si>
    <t>추가투입비</t>
  </si>
  <si>
    <t>군포지사</t>
  </si>
  <si>
    <t>B</t>
  </si>
  <si>
    <t>마산지사</t>
  </si>
  <si>
    <t>C</t>
  </si>
  <si>
    <t>대전지사</t>
  </si>
  <si>
    <t>A</t>
  </si>
  <si>
    <t>부산지사</t>
  </si>
  <si>
    <t>강원지사</t>
  </si>
  <si>
    <t>경기지사</t>
  </si>
  <si>
    <t>인천지사</t>
  </si>
  <si>
    <t>평균</t>
  </si>
  <si>
    <t>미</t>
    <phoneticPr fontId="1" type="noConversion"/>
  </si>
  <si>
    <t>도서 대여 관리</t>
  </si>
  <si>
    <t>날짜</t>
  </si>
  <si>
    <t>구분</t>
  </si>
  <si>
    <t>권수</t>
  </si>
  <si>
    <t>금액</t>
  </si>
  <si>
    <t>군인</t>
  </si>
  <si>
    <t>일반</t>
  </si>
  <si>
    <t>학생</t>
  </si>
  <si>
    <t>고객코드 지점명/담당자/매출금액/받은금액/미수금/할인금액/미수정도</t>
  </si>
  <si>
    <t>78AU17 강서/안병찬/94,000/58,280/35,720/1,128/보통</t>
  </si>
  <si>
    <t>14AD72 강북/박형주/110,000/74,800/35,200/1,980/보통</t>
  </si>
  <si>
    <t>12AH78 강서/안병찬/50,000/37,500/12,500/250/보통</t>
  </si>
  <si>
    <t>78CD11 강동/채진욱/19,800/9,504/10,296/-634/적극해결요망</t>
  </si>
  <si>
    <t>15BC80 강동/채진욱/28,000/25,760/2,240/616/보통</t>
  </si>
  <si>
    <t>14BB71 강동/채진욱/18,000/9,900/8,100/-450/적극해결요망</t>
  </si>
  <si>
    <t>15CD70 강남/이은주/79,800/57,456/22,344/958/보통</t>
  </si>
  <si>
    <t>13AG10 강서/안병찬/64,000/42,240/21,760/384/보통</t>
  </si>
  <si>
    <t>26AD78 강남/이은주/84,000/79,800/4,200/2,940/보통</t>
  </si>
  <si>
    <t>12AB58 강동/채진욱/33,000/32,010/990/990/보통</t>
  </si>
  <si>
    <t>78CD11 강동/채진욱/21,000/18,480/2,520/168/보통</t>
  </si>
  <si>
    <t>35C256 강북/박형주/120,000/102,000/18,000/4,200/보통</t>
  </si>
  <si>
    <t>36AB80 강북/박형주/89,000/66,750/22,250/1,335/보통</t>
  </si>
  <si>
    <t>31BG25 강서/안병찬/60,000/58,200/1,800/2,220/보통</t>
  </si>
  <si>
    <t>15BC80 강동/채진욱/26,800/19,028/7,772/27/보통</t>
  </si>
  <si>
    <t>98AG10 강서/안병찬/75,600/45,360/30,240/0/적극해결요망</t>
  </si>
  <si>
    <t>12AC77 강동/채진욱/39,780/31,824/7,956/398/보통</t>
  </si>
  <si>
    <t>78CP90 강동/채진욱/19,000/13,490/5,510/-171/보통</t>
  </si>
  <si>
    <t>조건</t>
    <phoneticPr fontId="1" type="noConversion"/>
  </si>
  <si>
    <t>1월 판매 내역</t>
  </si>
  <si>
    <t>고급형</t>
  </si>
  <si>
    <t>보급형</t>
  </si>
  <si>
    <t>중급형</t>
  </si>
  <si>
    <t>총합계</t>
  </si>
  <si>
    <t>AUD</t>
  </si>
  <si>
    <t>TV</t>
  </si>
  <si>
    <t>VCR</t>
  </si>
  <si>
    <t>등급</t>
  </si>
  <si>
    <t>제품명</t>
  </si>
  <si>
    <t>제품수</t>
  </si>
  <si>
    <t>평균 : 단가</t>
  </si>
  <si>
    <t>평균 : 판매량</t>
  </si>
  <si>
    <t>합계 : 판매액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</si>
</sst>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.0_);[Red]\(0.0\)"/>
    <numFmt numFmtId="177" formatCode="[Red]&quot;★&quot;#,###&quot;원&quot;;[Blue]\-#,###&quot;원&quot;;0&quot;원&quot;;@&quot;등록&quot;"/>
    <numFmt numFmtId="178" formatCode="#,##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2" fontId="6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41" fontId="7" fillId="0" borderId="1" xfId="2" applyNumberFormat="1" applyFont="1" applyBorder="1"/>
    <xf numFmtId="42" fontId="7" fillId="0" borderId="1" xfId="3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41" fontId="0" fillId="0" borderId="1" xfId="1" applyFont="1" applyBorder="1">
      <alignment vertical="center"/>
    </xf>
    <xf numFmtId="0" fontId="7" fillId="3" borderId="1" xfId="2" applyFont="1" applyFill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10" fillId="0" borderId="1" xfId="1" applyNumberFormat="1" applyFont="1" applyBorder="1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4">
    <cellStyle name="쉼표 [0]" xfId="1" builtinId="6"/>
    <cellStyle name="통화 [0] 2" xfId="3" xr:uid="{03AA8C8D-03FF-44D9-B4C3-6B645FDE0B68}"/>
    <cellStyle name="표준" xfId="0" builtinId="0"/>
    <cellStyle name="표준 2" xfId="2" xr:uid="{3F4DEB6F-367B-4020-90FF-0BCF2E49E4EB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'기타작업-1'!$I$2</c:f>
              <c:strCache>
                <c:ptCount val="1"/>
                <c:pt idx="0">
                  <c:v>초기 설립비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B87-4CD3-B124-A8C2FF3244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B87-4CD3-B124-A8C2FF3244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B87-4CD3-B124-A8C2FF3244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B87-4CD3-B124-A8C2FF3244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B87-4CD3-B124-A8C2FF3244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B87-4CD3-B124-A8C2FF3244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B87-4CD3-B124-A8C2FF3244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'기타작업-1'!$G$3:$G$9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'기타작업-1'!$I$3:$I$9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D-4514-BD45-5ADC04301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3" name="폭발: 8pt 2">
          <a:extLst>
            <a:ext uri="{FF2B5EF4-FFF2-40B4-BE49-F238E27FC236}">
              <a16:creationId xmlns:a16="http://schemas.microsoft.com/office/drawing/2014/main" id="{B21444B8-9F7F-453F-AB55-376848561BA4}"/>
            </a:ext>
          </a:extLst>
        </xdr:cNvPr>
        <xdr:cNvSpPr/>
      </xdr:nvSpPr>
      <xdr:spPr>
        <a:xfrm>
          <a:off x="5302250" y="1530350"/>
          <a:ext cx="882650" cy="215900"/>
        </a:xfrm>
        <a:prstGeom prst="irregularSeal1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273050</xdr:colOff>
      <xdr:row>4</xdr:row>
      <xdr:rowOff>101600</xdr:rowOff>
    </xdr:from>
    <xdr:to>
      <xdr:col>8</xdr:col>
      <xdr:colOff>0</xdr:colOff>
      <xdr:row>7</xdr:row>
      <xdr:rowOff>86110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35C5E28B-4DEC-4F31-B08F-216B2E401D58}"/>
            </a:ext>
          </a:extLst>
        </xdr:cNvPr>
        <xdr:cNvCxnSpPr>
          <a:stCxn id="3" idx="1"/>
        </xdr:cNvCxnSpPr>
      </xdr:nvCxnSpPr>
      <xdr:spPr>
        <a:xfrm flipH="1" flipV="1">
          <a:off x="1885950" y="984250"/>
          <a:ext cx="3416300" cy="63221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0</xdr:rowOff>
    </xdr:from>
    <xdr:to>
      <xdr:col>6</xdr:col>
      <xdr:colOff>0</xdr:colOff>
      <xdr:row>26</xdr:row>
      <xdr:rowOff>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56D2EA95-B69F-42C3-9935-C1E46105C583}"/>
            </a:ext>
          </a:extLst>
        </xdr:cNvPr>
        <xdr:cNvSpPr/>
      </xdr:nvSpPr>
      <xdr:spPr>
        <a:xfrm>
          <a:off x="3244850" y="5181600"/>
          <a:ext cx="85725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26</xdr:row>
      <xdr:rowOff>0</xdr:rowOff>
    </xdr:to>
    <xdr:sp macro="[0]!아이콘보기" textlink="">
      <xdr:nvSpPr>
        <xdr:cNvPr id="3" name="사각형: 빗면 2">
          <a:extLst>
            <a:ext uri="{FF2B5EF4-FFF2-40B4-BE49-F238E27FC236}">
              <a16:creationId xmlns:a16="http://schemas.microsoft.com/office/drawing/2014/main" id="{D6A17FA9-5CB9-426D-8D74-2FCAFFC8158F}"/>
            </a:ext>
          </a:extLst>
        </xdr:cNvPr>
        <xdr:cNvSpPr/>
      </xdr:nvSpPr>
      <xdr:spPr>
        <a:xfrm>
          <a:off x="4102100" y="5181600"/>
          <a:ext cx="10541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아이콘보기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7</xdr:col>
          <xdr:colOff>57150</xdr:colOff>
          <xdr:row>2</xdr:row>
          <xdr:rowOff>114300</xdr:rowOff>
        </xdr:to>
        <xdr:sp macro="" textlink="">
          <xdr:nvSpPr>
            <xdr:cNvPr id="2049" name="cmd도서대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자영" refreshedDate="45812.576114004631" backgroundQuery="1" createdVersion="7" refreshedVersion="7" minRefreshableVersion="3" recordCount="60" xr:uid="{23F4DDEA-50F6-4E45-8AC2-DF0FE169A488}">
  <cacheSource type="external" connectionId="1"/>
  <cacheFields count="5">
    <cacheField name="제품명" numFmtId="0" sqlType="-9">
      <sharedItems count="3">
        <s v="TV"/>
        <s v="AUD"/>
        <s v="VCR"/>
      </sharedItems>
    </cacheField>
    <cacheField name="등급" numFmtId="0" sqlType="-9">
      <sharedItems count="3">
        <s v="보급형"/>
        <s v="고급형"/>
        <s v="중급형"/>
      </sharedItems>
    </cacheField>
    <cacheField name="판매량" numFmtId="0" sqlType="8">
      <sharedItems containsString="0" containsBlank="1" containsNumber="1" containsInteger="1" minValue="10" maxValue="50"/>
    </cacheField>
    <cacheField name="단가" numFmtId="0" sqlType="8">
      <sharedItems containsSemiMixedTypes="0" containsString="0" containsNumber="1" containsInteger="1" minValue="1000" maxValue="3500" count="6">
        <n v="2000"/>
        <n v="3500"/>
        <n v="3000"/>
        <n v="1500"/>
        <n v="2500"/>
        <n v="1000"/>
      </sharedItems>
    </cacheField>
    <cacheField name="판매액" numFmtId="0" formula="판매량*단가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n v="11"/>
    <x v="0"/>
  </r>
  <r>
    <x v="1"/>
    <x v="1"/>
    <n v="32"/>
    <x v="1"/>
  </r>
  <r>
    <x v="0"/>
    <x v="0"/>
    <n v="29"/>
    <x v="2"/>
  </r>
  <r>
    <x v="2"/>
    <x v="0"/>
    <n v="47"/>
    <x v="0"/>
  </r>
  <r>
    <x v="1"/>
    <x v="0"/>
    <n v="33"/>
    <x v="1"/>
  </r>
  <r>
    <x v="2"/>
    <x v="0"/>
    <n v="29"/>
    <x v="0"/>
  </r>
  <r>
    <x v="2"/>
    <x v="0"/>
    <n v="21"/>
    <x v="3"/>
  </r>
  <r>
    <x v="0"/>
    <x v="2"/>
    <n v="39"/>
    <x v="4"/>
  </r>
  <r>
    <x v="0"/>
    <x v="2"/>
    <n v="34"/>
    <x v="2"/>
  </r>
  <r>
    <x v="0"/>
    <x v="0"/>
    <n v="26"/>
    <x v="4"/>
  </r>
  <r>
    <x v="1"/>
    <x v="2"/>
    <m/>
    <x v="2"/>
  </r>
  <r>
    <x v="1"/>
    <x v="2"/>
    <n v="22"/>
    <x v="1"/>
  </r>
  <r>
    <x v="0"/>
    <x v="0"/>
    <n v="23"/>
    <x v="4"/>
  </r>
  <r>
    <x v="0"/>
    <x v="2"/>
    <n v="46"/>
    <x v="0"/>
  </r>
  <r>
    <x v="0"/>
    <x v="1"/>
    <m/>
    <x v="0"/>
  </r>
  <r>
    <x v="0"/>
    <x v="1"/>
    <n v="31"/>
    <x v="2"/>
  </r>
  <r>
    <x v="0"/>
    <x v="0"/>
    <n v="45"/>
    <x v="4"/>
  </r>
  <r>
    <x v="2"/>
    <x v="2"/>
    <n v="14"/>
    <x v="5"/>
  </r>
  <r>
    <x v="1"/>
    <x v="1"/>
    <n v="38"/>
    <x v="4"/>
  </r>
  <r>
    <x v="2"/>
    <x v="1"/>
    <n v="27"/>
    <x v="3"/>
  </r>
  <r>
    <x v="2"/>
    <x v="2"/>
    <m/>
    <x v="3"/>
  </r>
  <r>
    <x v="2"/>
    <x v="2"/>
    <n v="27"/>
    <x v="3"/>
  </r>
  <r>
    <x v="0"/>
    <x v="2"/>
    <n v="28"/>
    <x v="0"/>
  </r>
  <r>
    <x v="0"/>
    <x v="1"/>
    <n v="16"/>
    <x v="2"/>
  </r>
  <r>
    <x v="1"/>
    <x v="0"/>
    <n v="28"/>
    <x v="1"/>
  </r>
  <r>
    <x v="1"/>
    <x v="0"/>
    <n v="24"/>
    <x v="4"/>
  </r>
  <r>
    <x v="1"/>
    <x v="1"/>
    <m/>
    <x v="4"/>
  </r>
  <r>
    <x v="0"/>
    <x v="1"/>
    <n v="42"/>
    <x v="2"/>
  </r>
  <r>
    <x v="2"/>
    <x v="0"/>
    <n v="50"/>
    <x v="3"/>
  </r>
  <r>
    <x v="1"/>
    <x v="2"/>
    <n v="36"/>
    <x v="2"/>
  </r>
  <r>
    <x v="1"/>
    <x v="2"/>
    <n v="14"/>
    <x v="2"/>
  </r>
  <r>
    <x v="0"/>
    <x v="2"/>
    <n v="42"/>
    <x v="0"/>
  </r>
  <r>
    <x v="0"/>
    <x v="1"/>
    <n v="24"/>
    <x v="0"/>
  </r>
  <r>
    <x v="0"/>
    <x v="1"/>
    <m/>
    <x v="4"/>
  </r>
  <r>
    <x v="0"/>
    <x v="2"/>
    <n v="35"/>
    <x v="2"/>
  </r>
  <r>
    <x v="2"/>
    <x v="0"/>
    <n v="24"/>
    <x v="0"/>
  </r>
  <r>
    <x v="0"/>
    <x v="0"/>
    <n v="28"/>
    <x v="4"/>
  </r>
  <r>
    <x v="0"/>
    <x v="2"/>
    <n v="19"/>
    <x v="2"/>
  </r>
  <r>
    <x v="2"/>
    <x v="0"/>
    <n v="47"/>
    <x v="5"/>
  </r>
  <r>
    <x v="1"/>
    <x v="1"/>
    <n v="22"/>
    <x v="1"/>
  </r>
  <r>
    <x v="1"/>
    <x v="0"/>
    <m/>
    <x v="4"/>
  </r>
  <r>
    <x v="0"/>
    <x v="1"/>
    <n v="12"/>
    <x v="0"/>
  </r>
  <r>
    <x v="1"/>
    <x v="1"/>
    <n v="27"/>
    <x v="4"/>
  </r>
  <r>
    <x v="1"/>
    <x v="1"/>
    <n v="11"/>
    <x v="1"/>
  </r>
  <r>
    <x v="1"/>
    <x v="0"/>
    <n v="37"/>
    <x v="4"/>
  </r>
  <r>
    <x v="2"/>
    <x v="1"/>
    <n v="25"/>
    <x v="0"/>
  </r>
  <r>
    <x v="0"/>
    <x v="0"/>
    <n v="38"/>
    <x v="0"/>
  </r>
  <r>
    <x v="2"/>
    <x v="1"/>
    <n v="42"/>
    <x v="5"/>
  </r>
  <r>
    <x v="1"/>
    <x v="1"/>
    <n v="49"/>
    <x v="2"/>
  </r>
  <r>
    <x v="1"/>
    <x v="2"/>
    <n v="13"/>
    <x v="2"/>
  </r>
  <r>
    <x v="1"/>
    <x v="2"/>
    <n v="14"/>
    <x v="2"/>
  </r>
  <r>
    <x v="0"/>
    <x v="2"/>
    <n v="18"/>
    <x v="4"/>
  </r>
  <r>
    <x v="0"/>
    <x v="2"/>
    <n v="50"/>
    <x v="2"/>
  </r>
  <r>
    <x v="1"/>
    <x v="0"/>
    <n v="26"/>
    <x v="4"/>
  </r>
  <r>
    <x v="1"/>
    <x v="1"/>
    <n v="11"/>
    <x v="2"/>
  </r>
  <r>
    <x v="1"/>
    <x v="2"/>
    <n v="10"/>
    <x v="4"/>
  </r>
  <r>
    <x v="0"/>
    <x v="1"/>
    <n v="12"/>
    <x v="0"/>
  </r>
  <r>
    <x v="1"/>
    <x v="1"/>
    <n v="43"/>
    <x v="4"/>
  </r>
  <r>
    <x v="2"/>
    <x v="1"/>
    <n v="13"/>
    <x v="0"/>
  </r>
  <r>
    <x v="0"/>
    <x v="0"/>
    <n v="17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310E2-7683-4D1F-ACBF-69A95091F883}" name="피벗 테이블1" cacheId="3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A3:F16" firstHeaderRow="0" firstDataRow="1" firstDataCol="2"/>
  <pivotFields count="5">
    <pivotField axis="axisRow" dataField="1" compact="0" showAll="0">
      <items count="4">
        <item x="1"/>
        <item x="0"/>
        <item x="2"/>
        <item t="default"/>
      </items>
    </pivotField>
    <pivotField axis="axisRow" compact="0" showAll="0">
      <items count="4">
        <item x="1"/>
        <item x="0"/>
        <item x="2"/>
        <item t="default"/>
      </items>
    </pivotField>
    <pivotField dataField="1" compact="0" showAll="0"/>
    <pivotField dataField="1" compact="0" showAll="0"/>
    <pivotField dataField="1" compact="0" dragToRow="0" dragToCol="0" dragToPage="0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제품수" fld="0" subtotal="count" baseField="1" baseItem="0"/>
    <dataField name="평균 : 단가" fld="3" subtotal="average" baseField="1" baseItem="0" numFmtId="178"/>
    <dataField name="평균 : 판매량" fld="2" subtotal="average" baseField="1" baseItem="0" numFmtId="178"/>
    <dataField name="합계 : 판매액" fld="4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F25"/>
  <sheetViews>
    <sheetView topLeftCell="A5" workbookViewId="0">
      <selection activeCell="J14" sqref="J14"/>
    </sheetView>
  </sheetViews>
  <sheetFormatPr defaultRowHeight="17"/>
  <cols>
    <col min="2" max="2" width="11" bestFit="1" customWidth="1"/>
    <col min="3" max="3" width="7.08203125" bestFit="1" customWidth="1"/>
    <col min="4" max="4" width="10.25" customWidth="1"/>
    <col min="5" max="6" width="7.5" customWidth="1"/>
  </cols>
  <sheetData>
    <row r="1" spans="1:6" ht="21">
      <c r="A1" s="30" t="s">
        <v>34</v>
      </c>
      <c r="B1" s="31"/>
      <c r="C1" s="31"/>
      <c r="D1" s="31"/>
      <c r="E1" s="31"/>
      <c r="F1" s="31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t="s">
        <v>6</v>
      </c>
      <c r="B4" t="s">
        <v>7</v>
      </c>
      <c r="C4" t="s">
        <v>8</v>
      </c>
      <c r="D4">
        <v>38500000</v>
      </c>
      <c r="E4">
        <v>23</v>
      </c>
      <c r="F4">
        <v>120000</v>
      </c>
    </row>
    <row r="5" spans="1:6">
      <c r="A5" t="s">
        <v>9</v>
      </c>
      <c r="B5" t="s">
        <v>10</v>
      </c>
      <c r="C5" t="s">
        <v>8</v>
      </c>
      <c r="D5">
        <v>37500000</v>
      </c>
      <c r="E5">
        <v>17</v>
      </c>
      <c r="F5">
        <v>45200</v>
      </c>
    </row>
    <row r="6" spans="1:6">
      <c r="A6" t="s">
        <v>11</v>
      </c>
      <c r="B6" t="s">
        <v>12</v>
      </c>
      <c r="C6" t="s">
        <v>8</v>
      </c>
      <c r="D6">
        <v>37500000</v>
      </c>
      <c r="E6">
        <v>22</v>
      </c>
      <c r="F6">
        <v>41000</v>
      </c>
    </row>
    <row r="7" spans="1:6">
      <c r="A7" t="s">
        <v>13</v>
      </c>
      <c r="B7" t="s">
        <v>12</v>
      </c>
      <c r="C7" t="s">
        <v>8</v>
      </c>
      <c r="D7">
        <v>35000000</v>
      </c>
      <c r="E7">
        <v>23</v>
      </c>
      <c r="F7">
        <v>64600</v>
      </c>
    </row>
    <row r="8" spans="1:6">
      <c r="A8" t="s">
        <v>14</v>
      </c>
      <c r="B8" t="s">
        <v>15</v>
      </c>
      <c r="C8" t="s">
        <v>8</v>
      </c>
      <c r="D8">
        <v>28500000</v>
      </c>
      <c r="E8">
        <v>17</v>
      </c>
      <c r="F8">
        <v>32100</v>
      </c>
    </row>
    <row r="9" spans="1:6">
      <c r="A9" t="s">
        <v>16</v>
      </c>
      <c r="B9" t="s">
        <v>15</v>
      </c>
      <c r="C9" t="s">
        <v>8</v>
      </c>
      <c r="D9">
        <v>27000000</v>
      </c>
      <c r="E9">
        <v>16</v>
      </c>
      <c r="F9">
        <v>37100</v>
      </c>
    </row>
    <row r="10" spans="1:6">
      <c r="A10" t="s">
        <v>17</v>
      </c>
      <c r="B10" t="s">
        <v>18</v>
      </c>
      <c r="C10" t="s">
        <v>19</v>
      </c>
      <c r="D10">
        <v>35500000</v>
      </c>
      <c r="E10">
        <v>23</v>
      </c>
      <c r="F10">
        <v>51500</v>
      </c>
    </row>
    <row r="11" spans="1:6">
      <c r="A11" t="s">
        <v>20</v>
      </c>
      <c r="B11" t="s">
        <v>21</v>
      </c>
      <c r="C11" t="s">
        <v>19</v>
      </c>
      <c r="D11">
        <v>34500000</v>
      </c>
      <c r="E11">
        <v>22</v>
      </c>
      <c r="F11">
        <v>92600</v>
      </c>
    </row>
    <row r="12" spans="1:6">
      <c r="A12" t="s">
        <v>22</v>
      </c>
      <c r="B12" t="s">
        <v>23</v>
      </c>
      <c r="C12" t="s">
        <v>19</v>
      </c>
      <c r="D12">
        <v>30000000</v>
      </c>
      <c r="E12">
        <v>17</v>
      </c>
      <c r="F12">
        <v>46400</v>
      </c>
    </row>
    <row r="13" spans="1:6">
      <c r="A13" t="s">
        <v>24</v>
      </c>
      <c r="B13" t="s">
        <v>25</v>
      </c>
      <c r="C13" t="s">
        <v>19</v>
      </c>
      <c r="D13">
        <v>29250000</v>
      </c>
      <c r="E13">
        <v>18</v>
      </c>
      <c r="F13">
        <v>18800</v>
      </c>
    </row>
    <row r="14" spans="1:6">
      <c r="A14" t="s">
        <v>26</v>
      </c>
      <c r="B14" t="s">
        <v>27</v>
      </c>
      <c r="C14" t="s">
        <v>19</v>
      </c>
      <c r="D14">
        <v>28500000</v>
      </c>
      <c r="E14">
        <v>19</v>
      </c>
      <c r="F14">
        <v>33800</v>
      </c>
    </row>
    <row r="15" spans="1:6">
      <c r="A15" t="s">
        <v>28</v>
      </c>
      <c r="B15" t="s">
        <v>29</v>
      </c>
      <c r="C15" t="s">
        <v>19</v>
      </c>
      <c r="D15">
        <v>27000000</v>
      </c>
      <c r="E15">
        <v>18</v>
      </c>
      <c r="F15">
        <v>38700</v>
      </c>
    </row>
    <row r="16" spans="1:6">
      <c r="A16" t="s">
        <v>30</v>
      </c>
      <c r="B16" t="s">
        <v>31</v>
      </c>
      <c r="C16" t="s">
        <v>19</v>
      </c>
      <c r="D16">
        <v>26000000</v>
      </c>
      <c r="E16">
        <v>21</v>
      </c>
      <c r="F16">
        <v>2600</v>
      </c>
    </row>
    <row r="17" spans="1:6">
      <c r="A17" t="s">
        <v>32</v>
      </c>
      <c r="B17" t="s">
        <v>33</v>
      </c>
      <c r="C17" t="s">
        <v>19</v>
      </c>
      <c r="D17">
        <v>25000000</v>
      </c>
      <c r="E17">
        <v>20</v>
      </c>
      <c r="F17">
        <v>67700</v>
      </c>
    </row>
    <row r="19" spans="1:6">
      <c r="A19" t="s">
        <v>141</v>
      </c>
    </row>
    <row r="20" spans="1:6">
      <c r="A20" t="b">
        <f>AND(RIGHT(B4,3)="연구원",LARGE($D$4:$D$17,3)&lt;=D4)</f>
        <v>1</v>
      </c>
    </row>
    <row r="22" spans="1:6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</row>
    <row r="23" spans="1:6">
      <c r="A23" t="s">
        <v>6</v>
      </c>
      <c r="B23" t="s">
        <v>7</v>
      </c>
      <c r="C23" t="s">
        <v>8</v>
      </c>
      <c r="D23">
        <v>38500000</v>
      </c>
      <c r="E23">
        <v>23</v>
      </c>
      <c r="F23">
        <v>120000</v>
      </c>
    </row>
    <row r="24" spans="1:6">
      <c r="A24" t="s">
        <v>9</v>
      </c>
      <c r="B24" t="s">
        <v>10</v>
      </c>
      <c r="C24" t="s">
        <v>8</v>
      </c>
      <c r="D24">
        <v>37500000</v>
      </c>
      <c r="E24">
        <v>17</v>
      </c>
      <c r="F24">
        <v>45200</v>
      </c>
    </row>
    <row r="25" spans="1:6">
      <c r="A25" t="s">
        <v>11</v>
      </c>
      <c r="B25" t="s">
        <v>12</v>
      </c>
      <c r="C25" t="s">
        <v>8</v>
      </c>
      <c r="D25">
        <v>37500000</v>
      </c>
      <c r="E25">
        <v>22</v>
      </c>
      <c r="F25">
        <v>41000</v>
      </c>
    </row>
  </sheetData>
  <mergeCells count="1">
    <mergeCell ref="A1:F1"/>
  </mergeCells>
  <phoneticPr fontId="1" type="noConversion"/>
  <conditionalFormatting sqref="A4:F17">
    <cfRule type="expression" dxfId="0" priority="1">
      <formula>AND($C4="일반직",LEFT($B4,2)="과장")</formula>
    </cfRule>
  </conditionalFormatting>
  <printOptions horizontalCentered="1" verticalCentered="1" headings="1" gridLine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&amp;L&amp;A 시트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3"/>
  <dimension ref="A1:G23"/>
  <sheetViews>
    <sheetView workbookViewId="0"/>
  </sheetViews>
  <sheetFormatPr defaultRowHeight="17"/>
  <cols>
    <col min="1" max="2" width="11" bestFit="1" customWidth="1"/>
    <col min="3" max="3" width="12.58203125" customWidth="1"/>
    <col min="4" max="4" width="11" customWidth="1"/>
    <col min="6" max="6" width="14.08203125" customWidth="1"/>
    <col min="7" max="7" width="11.5" customWidth="1"/>
  </cols>
  <sheetData>
    <row r="1" spans="1:7">
      <c r="A1" t="s">
        <v>35</v>
      </c>
    </row>
    <row r="2" spans="1:7">
      <c r="A2" s="2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3" t="s">
        <v>41</v>
      </c>
      <c r="G2" s="3" t="s">
        <v>42</v>
      </c>
    </row>
    <row r="3" spans="1:7">
      <c r="A3" s="2" t="s">
        <v>43</v>
      </c>
      <c r="B3" s="2" t="s">
        <v>44</v>
      </c>
      <c r="C3" s="2" t="s">
        <v>45</v>
      </c>
      <c r="D3" s="4">
        <v>5000</v>
      </c>
      <c r="E3" s="4">
        <v>28000</v>
      </c>
      <c r="F3" s="5"/>
      <c r="G3" s="6"/>
    </row>
    <row r="4" spans="1:7">
      <c r="A4" s="2" t="s">
        <v>46</v>
      </c>
      <c r="B4" s="2" t="s">
        <v>44</v>
      </c>
      <c r="C4" s="2" t="s">
        <v>47</v>
      </c>
      <c r="D4" s="4">
        <v>4000</v>
      </c>
      <c r="E4" s="4">
        <v>16000</v>
      </c>
      <c r="F4" s="5"/>
      <c r="G4" s="6"/>
    </row>
    <row r="5" spans="1:7">
      <c r="A5" s="2" t="s">
        <v>48</v>
      </c>
      <c r="B5" s="2" t="s">
        <v>49</v>
      </c>
      <c r="C5" s="2" t="s">
        <v>47</v>
      </c>
      <c r="D5" s="4">
        <v>1000</v>
      </c>
      <c r="E5" s="4">
        <v>22000</v>
      </c>
      <c r="F5" s="5"/>
      <c r="G5" s="6"/>
    </row>
    <row r="6" spans="1:7">
      <c r="A6" s="2" t="s">
        <v>50</v>
      </c>
      <c r="B6" s="2" t="s">
        <v>44</v>
      </c>
      <c r="C6" s="2" t="s">
        <v>47</v>
      </c>
      <c r="D6" s="4">
        <v>4000</v>
      </c>
      <c r="E6" s="4">
        <v>5000</v>
      </c>
      <c r="F6" s="5"/>
      <c r="G6" s="6"/>
    </row>
    <row r="7" spans="1:7">
      <c r="A7" s="2" t="s">
        <v>51</v>
      </c>
      <c r="B7" s="2" t="s">
        <v>52</v>
      </c>
      <c r="C7" s="2" t="s">
        <v>47</v>
      </c>
      <c r="D7" s="4">
        <v>4000</v>
      </c>
      <c r="E7" s="4">
        <v>3000</v>
      </c>
      <c r="F7" s="5"/>
      <c r="G7" s="6"/>
    </row>
    <row r="8" spans="1:7">
      <c r="A8" s="2" t="s">
        <v>53</v>
      </c>
      <c r="B8" s="2" t="s">
        <v>52</v>
      </c>
      <c r="C8" s="2" t="s">
        <v>54</v>
      </c>
      <c r="D8" s="4">
        <v>3000</v>
      </c>
      <c r="E8" s="4">
        <v>7000</v>
      </c>
      <c r="F8" s="5"/>
      <c r="G8" s="6"/>
    </row>
    <row r="9" spans="1:7">
      <c r="A9" s="2" t="s">
        <v>55</v>
      </c>
      <c r="B9" s="2" t="s">
        <v>52</v>
      </c>
      <c r="C9" s="2" t="s">
        <v>54</v>
      </c>
      <c r="D9" s="4">
        <v>3000</v>
      </c>
      <c r="E9" s="4">
        <v>32000</v>
      </c>
      <c r="F9" s="5"/>
      <c r="G9" s="6"/>
    </row>
    <row r="10" spans="1:7">
      <c r="A10" s="2" t="s">
        <v>56</v>
      </c>
      <c r="B10" s="2" t="s">
        <v>49</v>
      </c>
      <c r="C10" s="2" t="s">
        <v>57</v>
      </c>
      <c r="D10" s="4">
        <v>1000</v>
      </c>
      <c r="E10" s="4">
        <v>6000</v>
      </c>
      <c r="F10" s="5"/>
      <c r="G10" s="6"/>
    </row>
    <row r="11" spans="1:7">
      <c r="A11" s="2" t="s">
        <v>58</v>
      </c>
      <c r="B11" s="2" t="s">
        <v>44</v>
      </c>
      <c r="C11" s="2" t="s">
        <v>57</v>
      </c>
      <c r="D11" s="4">
        <v>1000</v>
      </c>
      <c r="E11" s="4">
        <v>15000</v>
      </c>
      <c r="F11" s="5"/>
      <c r="G11" s="6"/>
    </row>
    <row r="13" spans="1:7">
      <c r="A13" t="s">
        <v>59</v>
      </c>
      <c r="B13" t="s">
        <v>60</v>
      </c>
    </row>
    <row r="14" spans="1:7">
      <c r="A14" s="7" t="s">
        <v>61</v>
      </c>
      <c r="B14" s="8">
        <v>1</v>
      </c>
      <c r="C14" s="4">
        <v>3000</v>
      </c>
      <c r="D14" s="4">
        <v>6000</v>
      </c>
      <c r="E14" s="4">
        <v>9000</v>
      </c>
    </row>
    <row r="15" spans="1:7">
      <c r="A15" s="7" t="s">
        <v>62</v>
      </c>
      <c r="B15" s="9">
        <v>0</v>
      </c>
      <c r="C15" s="9">
        <v>0.05</v>
      </c>
      <c r="D15" s="9">
        <v>0.1</v>
      </c>
      <c r="E15" s="9">
        <v>0.15</v>
      </c>
    </row>
    <row r="17" spans="1:6">
      <c r="A17" t="s">
        <v>63</v>
      </c>
    </row>
    <row r="18" spans="1:6">
      <c r="A18" s="2" t="s">
        <v>38</v>
      </c>
      <c r="B18" s="3" t="s">
        <v>64</v>
      </c>
      <c r="C18" s="3" t="s">
        <v>65</v>
      </c>
      <c r="E18" s="10" t="s">
        <v>66</v>
      </c>
    </row>
    <row r="19" spans="1:6">
      <c r="A19" s="2">
        <v>2</v>
      </c>
      <c r="B19" s="11"/>
      <c r="C19" s="11"/>
      <c r="E19" s="8"/>
    </row>
    <row r="20" spans="1:6">
      <c r="A20" s="2">
        <v>3</v>
      </c>
      <c r="B20" s="11"/>
      <c r="C20" s="11"/>
    </row>
    <row r="21" spans="1:6">
      <c r="A21" s="2">
        <v>4</v>
      </c>
      <c r="B21" s="11"/>
      <c r="C21" s="11"/>
      <c r="E21" s="12"/>
      <c r="F21" s="12"/>
    </row>
    <row r="22" spans="1:6">
      <c r="A22" s="2">
        <v>5</v>
      </c>
      <c r="B22" s="11"/>
      <c r="C22" s="11"/>
      <c r="E22" s="12"/>
      <c r="F22" s="12"/>
    </row>
    <row r="23" spans="1:6">
      <c r="E23" s="10"/>
      <c r="F23" s="1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4"/>
  <dimension ref="A3:F16"/>
  <sheetViews>
    <sheetView tabSelected="1" workbookViewId="0">
      <selection activeCell="H6" sqref="H6"/>
    </sheetView>
  </sheetViews>
  <sheetFormatPr defaultRowHeight="17"/>
  <cols>
    <col min="1" max="1" width="11.4140625" bestFit="1" customWidth="1"/>
    <col min="2" max="2" width="8.9140625" bestFit="1" customWidth="1"/>
    <col min="3" max="3" width="6.83203125" bestFit="1" customWidth="1"/>
    <col min="4" max="4" width="10.58203125" bestFit="1" customWidth="1"/>
    <col min="5" max="5" width="12.5" bestFit="1" customWidth="1"/>
    <col min="6" max="6" width="12.9140625" bestFit="1" customWidth="1"/>
  </cols>
  <sheetData>
    <row r="3" spans="1:6">
      <c r="A3" s="35" t="s">
        <v>150</v>
      </c>
      <c r="B3" s="35" t="s">
        <v>151</v>
      </c>
      <c r="C3" t="s">
        <v>152</v>
      </c>
      <c r="D3" t="s">
        <v>153</v>
      </c>
      <c r="E3" t="s">
        <v>154</v>
      </c>
      <c r="F3" t="s">
        <v>155</v>
      </c>
    </row>
    <row r="4" spans="1:6">
      <c r="A4" t="s">
        <v>143</v>
      </c>
      <c r="C4" s="36">
        <v>21</v>
      </c>
      <c r="D4" s="37">
        <v>2500</v>
      </c>
      <c r="E4" s="37">
        <v>26.5</v>
      </c>
      <c r="F4" s="37">
        <v>25042500</v>
      </c>
    </row>
    <row r="5" spans="1:6">
      <c r="B5" t="s">
        <v>147</v>
      </c>
      <c r="C5" s="36">
        <v>9</v>
      </c>
      <c r="D5" s="37">
        <v>2944.4444444444443</v>
      </c>
      <c r="E5" s="37">
        <v>29.125</v>
      </c>
      <c r="F5" s="37">
        <v>6174500</v>
      </c>
    </row>
    <row r="6" spans="1:6">
      <c r="B6" t="s">
        <v>148</v>
      </c>
      <c r="C6" s="36">
        <v>8</v>
      </c>
      <c r="D6" s="37">
        <v>2437.5</v>
      </c>
      <c r="E6" s="37">
        <v>22.833333333333332</v>
      </c>
      <c r="F6" s="37">
        <v>2671500</v>
      </c>
    </row>
    <row r="7" spans="1:6">
      <c r="B7" t="s">
        <v>149</v>
      </c>
      <c r="C7" s="36">
        <v>4</v>
      </c>
      <c r="D7" s="37">
        <v>1625</v>
      </c>
      <c r="E7" s="37">
        <v>26.75</v>
      </c>
      <c r="F7" s="37">
        <v>695500</v>
      </c>
    </row>
    <row r="8" spans="1:6">
      <c r="A8" t="s">
        <v>144</v>
      </c>
      <c r="C8" s="36">
        <v>20</v>
      </c>
      <c r="D8" s="37">
        <v>2325</v>
      </c>
      <c r="E8" s="37">
        <v>30.684210526315791</v>
      </c>
      <c r="F8" s="37">
        <v>27109500</v>
      </c>
    </row>
    <row r="9" spans="1:6">
      <c r="B9" t="s">
        <v>147</v>
      </c>
      <c r="C9" s="36">
        <v>6</v>
      </c>
      <c r="D9" s="37">
        <v>2833.3333333333335</v>
      </c>
      <c r="E9" s="37">
        <v>29.6</v>
      </c>
      <c r="F9" s="37">
        <v>2516000</v>
      </c>
    </row>
    <row r="10" spans="1:6">
      <c r="B10" t="s">
        <v>148</v>
      </c>
      <c r="C10" s="36">
        <v>8</v>
      </c>
      <c r="D10" s="37">
        <v>2437.5</v>
      </c>
      <c r="E10" s="37">
        <v>27.125</v>
      </c>
      <c r="F10" s="37">
        <v>4231500</v>
      </c>
    </row>
    <row r="11" spans="1:6">
      <c r="B11" t="s">
        <v>149</v>
      </c>
      <c r="C11" s="36">
        <v>6</v>
      </c>
      <c r="D11" s="37">
        <v>1666.6666666666667</v>
      </c>
      <c r="E11" s="37">
        <v>36.333333333333336</v>
      </c>
      <c r="F11" s="37">
        <v>2180000</v>
      </c>
    </row>
    <row r="12" spans="1:6">
      <c r="A12" t="s">
        <v>145</v>
      </c>
      <c r="C12" s="36">
        <v>19</v>
      </c>
      <c r="D12" s="37">
        <v>2526.3157894736842</v>
      </c>
      <c r="E12" s="37">
        <v>27.117647058823529</v>
      </c>
      <c r="F12" s="37">
        <v>22128000</v>
      </c>
    </row>
    <row r="13" spans="1:6">
      <c r="B13" t="s">
        <v>147</v>
      </c>
      <c r="C13" s="36">
        <v>7</v>
      </c>
      <c r="D13" s="37">
        <v>3000</v>
      </c>
      <c r="E13" s="37">
        <v>18.166666666666668</v>
      </c>
      <c r="F13" s="37">
        <v>2289000</v>
      </c>
    </row>
    <row r="14" spans="1:6">
      <c r="B14" t="s">
        <v>148</v>
      </c>
      <c r="C14" s="36">
        <v>9</v>
      </c>
      <c r="D14" s="37">
        <v>2555.5555555555557</v>
      </c>
      <c r="E14" s="37">
        <v>34.555555555555557</v>
      </c>
      <c r="F14" s="37">
        <v>7153000</v>
      </c>
    </row>
    <row r="15" spans="1:6">
      <c r="B15" t="s">
        <v>149</v>
      </c>
      <c r="C15" s="36">
        <v>3</v>
      </c>
      <c r="D15" s="37">
        <v>1333.3333333333333</v>
      </c>
      <c r="E15" s="37">
        <v>20.5</v>
      </c>
      <c r="F15" s="37">
        <v>164000</v>
      </c>
    </row>
    <row r="16" spans="1:6">
      <c r="A16" t="s">
        <v>146</v>
      </c>
      <c r="C16" s="36">
        <v>60</v>
      </c>
      <c r="D16" s="37">
        <v>2450</v>
      </c>
      <c r="E16" s="37">
        <v>28.166666666666668</v>
      </c>
      <c r="F16" s="37">
        <v>223587000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59C8-2F8D-4977-9A39-DDB3715379DB}">
  <sheetPr codeName="Sheet8"/>
  <dimension ref="A2:A23"/>
  <sheetViews>
    <sheetView workbookViewId="0"/>
  </sheetViews>
  <sheetFormatPr defaultRowHeight="17"/>
  <cols>
    <col min="1" max="1" width="9.25" customWidth="1"/>
    <col min="2" max="2" width="7.58203125" customWidth="1"/>
    <col min="3" max="3" width="12.75" customWidth="1"/>
    <col min="4" max="5" width="10.08203125" customWidth="1"/>
    <col min="6" max="6" width="9.33203125" customWidth="1"/>
    <col min="7" max="7" width="10.33203125" customWidth="1"/>
    <col min="8" max="8" width="13" bestFit="1" customWidth="1"/>
  </cols>
  <sheetData>
    <row r="2" spans="1:1">
      <c r="A2" t="s">
        <v>97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126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136</v>
      </c>
    </row>
    <row r="23" spans="1:1">
      <c r="A23" t="s">
        <v>140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6"/>
  <dimension ref="G1:J10"/>
  <sheetViews>
    <sheetView workbookViewId="0">
      <selection activeCell="M10" sqref="M10"/>
    </sheetView>
  </sheetViews>
  <sheetFormatPr defaultRowHeight="17"/>
  <cols>
    <col min="1" max="5" width="10.58203125" customWidth="1"/>
    <col min="6" max="6" width="2.75" customWidth="1"/>
    <col min="8" max="8" width="5.25" bestFit="1" customWidth="1"/>
    <col min="9" max="9" width="11.58203125" bestFit="1" customWidth="1"/>
    <col min="10" max="10" width="11" bestFit="1" customWidth="1"/>
  </cols>
  <sheetData>
    <row r="1" spans="7:10" ht="17.5" thickBot="1"/>
    <row r="2" spans="7:10" ht="17.5" thickBot="1">
      <c r="G2" s="16" t="s">
        <v>98</v>
      </c>
      <c r="H2" s="17" t="s">
        <v>99</v>
      </c>
      <c r="I2" s="17" t="s">
        <v>100</v>
      </c>
      <c r="J2" s="18" t="s">
        <v>101</v>
      </c>
    </row>
    <row r="3" spans="7:10" ht="17.5" thickTop="1">
      <c r="G3" s="19" t="s">
        <v>102</v>
      </c>
      <c r="H3" s="20" t="s">
        <v>103</v>
      </c>
      <c r="I3" s="20">
        <v>100</v>
      </c>
      <c r="J3" s="21">
        <v>20</v>
      </c>
    </row>
    <row r="4" spans="7:10">
      <c r="G4" s="22" t="s">
        <v>104</v>
      </c>
      <c r="H4" s="2" t="s">
        <v>105</v>
      </c>
      <c r="I4" s="2">
        <v>150</v>
      </c>
      <c r="J4" s="23">
        <v>30</v>
      </c>
    </row>
    <row r="5" spans="7:10">
      <c r="G5" s="22" t="s">
        <v>106</v>
      </c>
      <c r="H5" s="2" t="s">
        <v>107</v>
      </c>
      <c r="I5" s="2">
        <v>230</v>
      </c>
      <c r="J5" s="23">
        <v>100</v>
      </c>
    </row>
    <row r="6" spans="7:10">
      <c r="G6" s="22" t="s">
        <v>108</v>
      </c>
      <c r="H6" s="2" t="s">
        <v>103</v>
      </c>
      <c r="I6" s="2">
        <v>270</v>
      </c>
      <c r="J6" s="23">
        <v>110</v>
      </c>
    </row>
    <row r="7" spans="7:10">
      <c r="G7" s="22" t="s">
        <v>109</v>
      </c>
      <c r="H7" s="2" t="s">
        <v>103</v>
      </c>
      <c r="I7" s="2">
        <v>270</v>
      </c>
      <c r="J7" s="23">
        <v>90</v>
      </c>
    </row>
    <row r="8" spans="7:10">
      <c r="G8" s="22" t="s">
        <v>110</v>
      </c>
      <c r="H8" s="2" t="s">
        <v>107</v>
      </c>
      <c r="I8" s="2">
        <v>280</v>
      </c>
      <c r="J8" s="23">
        <v>70</v>
      </c>
    </row>
    <row r="9" spans="7:10">
      <c r="G9" s="22" t="s">
        <v>111</v>
      </c>
      <c r="H9" s="2" t="s">
        <v>105</v>
      </c>
      <c r="I9" s="2">
        <v>200</v>
      </c>
      <c r="J9" s="23">
        <v>30</v>
      </c>
    </row>
    <row r="10" spans="7:10" ht="17.5" thickBot="1">
      <c r="G10" s="32" t="s">
        <v>112</v>
      </c>
      <c r="H10" s="33"/>
      <c r="I10" s="24">
        <f>AVERAGE(I3:I9)</f>
        <v>214.28571428571428</v>
      </c>
      <c r="J10" s="25">
        <f>AVERAGE(J3:J9)</f>
        <v>64.285714285714292</v>
      </c>
    </row>
  </sheetData>
  <mergeCells count="1">
    <mergeCell ref="G10:H10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7"/>
  <dimension ref="A2:G23"/>
  <sheetViews>
    <sheetView topLeftCell="A5" zoomScale="85" zoomScaleNormal="85" workbookViewId="0">
      <selection activeCell="M18" sqref="M18"/>
    </sheetView>
  </sheetViews>
  <sheetFormatPr defaultRowHeight="17"/>
  <cols>
    <col min="1" max="1" width="8" bestFit="1" customWidth="1"/>
    <col min="2" max="2" width="6.33203125" bestFit="1" customWidth="1"/>
    <col min="3" max="3" width="9.58203125" customWidth="1"/>
    <col min="4" max="5" width="9.33203125" bestFit="1" customWidth="1"/>
    <col min="6" max="6" width="11.25" customWidth="1"/>
    <col min="7" max="7" width="13.83203125" customWidth="1"/>
  </cols>
  <sheetData>
    <row r="2" spans="1:7">
      <c r="A2" t="s">
        <v>97</v>
      </c>
      <c r="G2" t="s">
        <v>142</v>
      </c>
    </row>
    <row r="3" spans="1:7">
      <c r="A3" s="13" t="s">
        <v>67</v>
      </c>
      <c r="B3" s="13" t="s">
        <v>68</v>
      </c>
      <c r="C3" s="13" t="s">
        <v>69</v>
      </c>
      <c r="D3" s="13" t="s">
        <v>70</v>
      </c>
      <c r="E3" s="13" t="s">
        <v>71</v>
      </c>
      <c r="F3" s="13" t="s">
        <v>72</v>
      </c>
      <c r="G3" s="13" t="s">
        <v>73</v>
      </c>
    </row>
    <row r="4" spans="1:7">
      <c r="A4" s="14" t="s">
        <v>74</v>
      </c>
      <c r="B4" s="14" t="s">
        <v>75</v>
      </c>
      <c r="C4" s="14" t="s">
        <v>76</v>
      </c>
      <c r="D4" s="15">
        <v>94000</v>
      </c>
      <c r="E4" s="15">
        <v>58280</v>
      </c>
      <c r="F4" s="15">
        <v>35720</v>
      </c>
      <c r="G4" s="34">
        <v>1128</v>
      </c>
    </row>
    <row r="5" spans="1:7">
      <c r="A5" s="14" t="s">
        <v>77</v>
      </c>
      <c r="B5" s="14" t="s">
        <v>78</v>
      </c>
      <c r="C5" s="14" t="s">
        <v>79</v>
      </c>
      <c r="D5" s="15">
        <v>110000</v>
      </c>
      <c r="E5" s="15">
        <v>74800</v>
      </c>
      <c r="F5" s="15">
        <v>35200</v>
      </c>
      <c r="G5" s="34">
        <v>1980</v>
      </c>
    </row>
    <row r="6" spans="1:7">
      <c r="A6" s="14" t="s">
        <v>80</v>
      </c>
      <c r="B6" s="14" t="s">
        <v>75</v>
      </c>
      <c r="C6" s="14" t="s">
        <v>76</v>
      </c>
      <c r="D6" s="15">
        <v>50000</v>
      </c>
      <c r="E6" s="15">
        <v>37500</v>
      </c>
      <c r="F6" s="15">
        <v>12500</v>
      </c>
      <c r="G6" s="34">
        <v>250</v>
      </c>
    </row>
    <row r="7" spans="1:7">
      <c r="A7" s="14" t="s">
        <v>81</v>
      </c>
      <c r="B7" s="14" t="s">
        <v>82</v>
      </c>
      <c r="C7" s="14" t="s">
        <v>83</v>
      </c>
      <c r="D7" s="15">
        <v>19800</v>
      </c>
      <c r="E7" s="15">
        <v>9504</v>
      </c>
      <c r="F7" s="15">
        <v>10296</v>
      </c>
      <c r="G7" s="34">
        <v>-1633.6</v>
      </c>
    </row>
    <row r="8" spans="1:7">
      <c r="A8" s="14" t="s">
        <v>84</v>
      </c>
      <c r="B8" s="14" t="s">
        <v>82</v>
      </c>
      <c r="C8" s="14" t="s">
        <v>83</v>
      </c>
      <c r="D8" s="15">
        <v>28000</v>
      </c>
      <c r="E8" s="15">
        <v>25760</v>
      </c>
      <c r="F8" s="15">
        <v>2240</v>
      </c>
      <c r="G8" s="34">
        <v>616</v>
      </c>
    </row>
    <row r="9" spans="1:7">
      <c r="A9" s="14" t="s">
        <v>85</v>
      </c>
      <c r="B9" s="14" t="s">
        <v>82</v>
      </c>
      <c r="C9" s="14" t="s">
        <v>83</v>
      </c>
      <c r="D9" s="15">
        <v>18000</v>
      </c>
      <c r="E9" s="15">
        <v>9900</v>
      </c>
      <c r="F9" s="15">
        <v>8100</v>
      </c>
      <c r="G9" s="34">
        <v>-450</v>
      </c>
    </row>
    <row r="10" spans="1:7">
      <c r="A10" s="14" t="s">
        <v>86</v>
      </c>
      <c r="B10" s="14" t="s">
        <v>49</v>
      </c>
      <c r="C10" s="14" t="s">
        <v>87</v>
      </c>
      <c r="D10" s="15">
        <v>79800</v>
      </c>
      <c r="E10" s="15">
        <v>57456</v>
      </c>
      <c r="F10" s="15">
        <v>22344</v>
      </c>
      <c r="G10" s="34">
        <v>957.6</v>
      </c>
    </row>
    <row r="11" spans="1:7">
      <c r="A11" s="14" t="s">
        <v>88</v>
      </c>
      <c r="B11" s="14" t="s">
        <v>75</v>
      </c>
      <c r="C11" s="14" t="s">
        <v>76</v>
      </c>
      <c r="D11" s="15">
        <v>64000</v>
      </c>
      <c r="E11" s="15">
        <v>42240</v>
      </c>
      <c r="F11" s="15">
        <v>21760</v>
      </c>
      <c r="G11" s="34" t="s">
        <v>113</v>
      </c>
    </row>
    <row r="12" spans="1:7">
      <c r="A12" s="14" t="s">
        <v>89</v>
      </c>
      <c r="B12" s="14" t="s">
        <v>49</v>
      </c>
      <c r="C12" s="14" t="s">
        <v>87</v>
      </c>
      <c r="D12" s="15">
        <v>84000</v>
      </c>
      <c r="E12" s="15">
        <v>79800</v>
      </c>
      <c r="F12" s="15">
        <v>4200</v>
      </c>
      <c r="G12" s="34">
        <v>2940</v>
      </c>
    </row>
    <row r="13" spans="1:7">
      <c r="A13" s="14" t="s">
        <v>90</v>
      </c>
      <c r="B13" s="14" t="s">
        <v>82</v>
      </c>
      <c r="C13" s="14" t="s">
        <v>83</v>
      </c>
      <c r="D13" s="15">
        <v>33000</v>
      </c>
      <c r="E13" s="15">
        <v>32010</v>
      </c>
      <c r="F13" s="15">
        <v>990</v>
      </c>
      <c r="G13" s="34">
        <v>990</v>
      </c>
    </row>
    <row r="14" spans="1:7">
      <c r="A14" s="14" t="s">
        <v>81</v>
      </c>
      <c r="B14" s="14" t="s">
        <v>82</v>
      </c>
      <c r="C14" s="14" t="s">
        <v>83</v>
      </c>
      <c r="D14" s="15">
        <v>21000</v>
      </c>
      <c r="E14" s="15">
        <v>18480</v>
      </c>
      <c r="F14" s="15">
        <v>2520</v>
      </c>
      <c r="G14" s="34">
        <v>168</v>
      </c>
    </row>
    <row r="15" spans="1:7">
      <c r="A15" s="14" t="s">
        <v>81</v>
      </c>
      <c r="B15" s="14" t="s">
        <v>82</v>
      </c>
      <c r="C15" s="14" t="s">
        <v>83</v>
      </c>
      <c r="D15" s="15">
        <v>19800</v>
      </c>
      <c r="E15" s="15">
        <v>9504</v>
      </c>
      <c r="F15" s="15">
        <v>10296</v>
      </c>
      <c r="G15" s="34">
        <v>-633.6</v>
      </c>
    </row>
    <row r="16" spans="1:7">
      <c r="A16" s="14" t="s">
        <v>91</v>
      </c>
      <c r="B16" s="14" t="s">
        <v>78</v>
      </c>
      <c r="C16" s="14" t="s">
        <v>79</v>
      </c>
      <c r="D16" s="15">
        <v>120000</v>
      </c>
      <c r="E16" s="15">
        <v>102000</v>
      </c>
      <c r="F16" s="15">
        <v>18000</v>
      </c>
      <c r="G16" s="34">
        <v>4200</v>
      </c>
    </row>
    <row r="17" spans="1:7">
      <c r="A17" s="14" t="s">
        <v>92</v>
      </c>
      <c r="B17" s="14" t="s">
        <v>78</v>
      </c>
      <c r="C17" s="14" t="s">
        <v>79</v>
      </c>
      <c r="D17" s="15">
        <v>89000</v>
      </c>
      <c r="E17" s="15">
        <v>66750</v>
      </c>
      <c r="F17" s="15">
        <v>22250</v>
      </c>
      <c r="G17" s="34">
        <v>1335</v>
      </c>
    </row>
    <row r="18" spans="1:7">
      <c r="A18" s="14" t="s">
        <v>93</v>
      </c>
      <c r="B18" s="14" t="s">
        <v>75</v>
      </c>
      <c r="C18" s="14" t="s">
        <v>76</v>
      </c>
      <c r="D18" s="15">
        <v>60000</v>
      </c>
      <c r="E18" s="15">
        <v>58200</v>
      </c>
      <c r="F18" s="15">
        <v>1800</v>
      </c>
      <c r="G18" s="34">
        <v>2220</v>
      </c>
    </row>
    <row r="19" spans="1:7">
      <c r="A19" s="14" t="s">
        <v>84</v>
      </c>
      <c r="B19" s="14" t="s">
        <v>82</v>
      </c>
      <c r="C19" s="14" t="s">
        <v>83</v>
      </c>
      <c r="D19" s="15">
        <v>26800</v>
      </c>
      <c r="E19" s="15">
        <v>19028</v>
      </c>
      <c r="F19" s="15">
        <v>7772</v>
      </c>
      <c r="G19" s="34" t="s">
        <v>113</v>
      </c>
    </row>
    <row r="20" spans="1:7">
      <c r="A20" s="14" t="s">
        <v>94</v>
      </c>
      <c r="B20" s="14" t="s">
        <v>75</v>
      </c>
      <c r="C20" s="14" t="s">
        <v>76</v>
      </c>
      <c r="D20" s="15">
        <v>75600</v>
      </c>
      <c r="E20" s="15">
        <v>45360</v>
      </c>
      <c r="F20" s="15">
        <v>30240</v>
      </c>
      <c r="G20" s="34">
        <v>0</v>
      </c>
    </row>
    <row r="21" spans="1:7">
      <c r="A21" s="14" t="s">
        <v>95</v>
      </c>
      <c r="B21" s="14" t="s">
        <v>82</v>
      </c>
      <c r="C21" s="14" t="s">
        <v>83</v>
      </c>
      <c r="D21" s="15">
        <v>39780</v>
      </c>
      <c r="E21" s="15">
        <v>31824</v>
      </c>
      <c r="F21" s="15">
        <v>7956</v>
      </c>
      <c r="G21" s="34">
        <v>397.8</v>
      </c>
    </row>
    <row r="22" spans="1:7">
      <c r="A22" s="14" t="s">
        <v>93</v>
      </c>
      <c r="B22" s="14" t="s">
        <v>75</v>
      </c>
      <c r="C22" s="14" t="s">
        <v>76</v>
      </c>
      <c r="D22" s="15">
        <v>60000</v>
      </c>
      <c r="E22" s="15">
        <v>58200</v>
      </c>
      <c r="F22" s="15">
        <v>1800</v>
      </c>
      <c r="G22" s="34">
        <v>2220</v>
      </c>
    </row>
    <row r="23" spans="1:7">
      <c r="A23" s="14" t="s">
        <v>96</v>
      </c>
      <c r="B23" s="14" t="s">
        <v>82</v>
      </c>
      <c r="C23" s="14" t="s">
        <v>83</v>
      </c>
      <c r="D23" s="15">
        <v>19000</v>
      </c>
      <c r="E23" s="15">
        <v>13490</v>
      </c>
      <c r="F23" s="15">
        <v>5510</v>
      </c>
      <c r="G23" s="34">
        <v>-171</v>
      </c>
    </row>
  </sheetData>
  <phoneticPr fontId="1" type="noConversion"/>
  <conditionalFormatting sqref="D4:D23">
    <cfRule type="iconSet" priority="2">
      <iconSet>
        <cfvo type="percent" val="0"/>
        <cfvo type="percent" val="40"/>
        <cfvo type="percent" val="70"/>
      </iconSet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D9"/>
  <sheetViews>
    <sheetView workbookViewId="0">
      <selection activeCell="G14" sqref="G14"/>
    </sheetView>
  </sheetViews>
  <sheetFormatPr defaultRowHeight="17"/>
  <cols>
    <col min="1" max="1" width="13.58203125" customWidth="1"/>
  </cols>
  <sheetData>
    <row r="1" spans="1:4" ht="21">
      <c r="A1" s="26" t="s">
        <v>114</v>
      </c>
    </row>
    <row r="3" spans="1:4">
      <c r="A3" s="27" t="s">
        <v>115</v>
      </c>
      <c r="B3" s="27" t="s">
        <v>116</v>
      </c>
      <c r="C3" s="27" t="s">
        <v>117</v>
      </c>
      <c r="D3" s="27" t="s">
        <v>118</v>
      </c>
    </row>
    <row r="4" spans="1:4">
      <c r="A4" s="28">
        <v>45448</v>
      </c>
      <c r="B4" t="s">
        <v>119</v>
      </c>
      <c r="C4">
        <v>10</v>
      </c>
      <c r="D4" s="29">
        <v>15000</v>
      </c>
    </row>
    <row r="5" spans="1:4">
      <c r="A5" s="28">
        <v>45448</v>
      </c>
      <c r="B5" t="s">
        <v>120</v>
      </c>
      <c r="C5">
        <v>5</v>
      </c>
      <c r="D5" s="29">
        <v>10000</v>
      </c>
    </row>
    <row r="6" spans="1:4">
      <c r="A6" s="28">
        <v>45448</v>
      </c>
      <c r="B6" t="s">
        <v>121</v>
      </c>
      <c r="C6">
        <v>3</v>
      </c>
      <c r="D6" s="29">
        <v>3000</v>
      </c>
    </row>
    <row r="7" spans="1:4">
      <c r="A7" s="28">
        <v>45812</v>
      </c>
      <c r="B7" t="s">
        <v>121</v>
      </c>
      <c r="C7">
        <v>3</v>
      </c>
      <c r="D7" s="29">
        <v>3000</v>
      </c>
    </row>
    <row r="8" spans="1:4">
      <c r="A8" s="28">
        <v>45812</v>
      </c>
      <c r="B8" t="s">
        <v>121</v>
      </c>
      <c r="C8">
        <v>3</v>
      </c>
      <c r="D8" s="29">
        <v>3000</v>
      </c>
    </row>
    <row r="9" spans="1:4">
      <c r="A9" s="28">
        <v>45812</v>
      </c>
      <c r="B9" t="s">
        <v>121</v>
      </c>
      <c r="C9">
        <v>3</v>
      </c>
      <c r="D9" s="29">
        <v>3000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도서대여">
          <controlPr defaultSize="0" autoLine="0" r:id="rId5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7</xdr:col>
                <xdr:colOff>107950</xdr:colOff>
                <xdr:row>2</xdr:row>
                <xdr:rowOff>107950</xdr:rowOff>
              </to>
            </anchor>
          </controlPr>
        </control>
      </mc:Choice>
      <mc:Fallback>
        <control shapeId="2049" r:id="rId4" name="cmd도서대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자영 이</cp:lastModifiedBy>
  <dcterms:created xsi:type="dcterms:W3CDTF">2023-05-12T01:27:33Z</dcterms:created>
  <dcterms:modified xsi:type="dcterms:W3CDTF">2025-06-04T05:00:34Z</dcterms:modified>
</cp:coreProperties>
</file>