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1 엑셀\04 실전모의고사\"/>
    </mc:Choice>
  </mc:AlternateContent>
  <xr:revisionPtr revIDLastSave="0" documentId="13_ncr:1_{7E713958-5E26-4138-92CC-5F0950286794}" xr6:coauthVersionLast="47" xr6:coauthVersionMax="47" xr10:uidLastSave="{00000000-0000-0000-0000-000000000000}"/>
  <bookViews>
    <workbookView xWindow="2985" yWindow="2985" windowWidth="21600" windowHeight="11295" firstSheet="4" activeTab="6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 a="1"/>
  <c r="C3" i="3" s="1"/>
  <c r="C4" i="3" a="1"/>
  <c r="C4" i="3"/>
  <c r="C5" i="3" a="1"/>
  <c r="C5" i="3" s="1"/>
  <c r="C6" i="3" a="1"/>
  <c r="C6" i="3" s="1"/>
  <c r="B4" i="3" a="1"/>
  <c r="B4" i="3" s="1"/>
  <c r="B5" i="3" a="1"/>
  <c r="B5" i="3" s="1"/>
  <c r="B6" i="3" a="1"/>
  <c r="B6" i="3" s="1"/>
  <c r="B3" i="3" a="1"/>
  <c r="B3" i="3" s="1"/>
  <c r="D4" i="4"/>
  <c r="G3" i="4"/>
  <c r="D4" i="3" a="1"/>
  <c r="D4" i="3" s="1"/>
  <c r="D5" i="3" a="1"/>
  <c r="D5" i="3" s="1"/>
  <c r="D6" i="3" a="1"/>
  <c r="D6" i="3" s="1"/>
  <c r="D3" i="3" a="1"/>
  <c r="D3" i="3" s="1"/>
  <c r="H17" i="3" a="1"/>
  <c r="H17" i="3" s="1"/>
  <c r="H18" i="3" a="1"/>
  <c r="H18" i="3"/>
  <c r="H19" i="3" a="1"/>
  <c r="H19" i="3" s="1"/>
  <c r="H20" i="3" a="1"/>
  <c r="H20" i="3" s="1"/>
  <c r="H16" i="3" a="1"/>
  <c r="H16" i="3" s="1"/>
  <c r="J4" i="3" a="1"/>
  <c r="J4" i="3"/>
  <c r="J5" i="3" a="1"/>
  <c r="J5" i="3"/>
  <c r="J6" i="3" a="1"/>
  <c r="J6" i="3" s="1"/>
  <c r="J7" i="3" a="1"/>
  <c r="J7" i="3" s="1"/>
  <c r="J8" i="3" a="1"/>
  <c r="J8" i="3"/>
  <c r="J9" i="3" a="1"/>
  <c r="J9" i="3"/>
  <c r="J10" i="3" a="1"/>
  <c r="J10" i="3" s="1"/>
  <c r="J11" i="3" a="1"/>
  <c r="J11" i="3"/>
  <c r="J3" i="3" a="1"/>
  <c r="J3" i="3"/>
  <c r="A17" i="1"/>
  <c r="E4" i="5"/>
  <c r="E5" i="5"/>
  <c r="E6" i="5"/>
  <c r="E7" i="5"/>
  <c r="E8" i="5"/>
  <c r="D3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12" i="3" a="1"/>
  <c r="K8" i="3" a="1"/>
  <c r="K11" i="3" a="1"/>
  <c r="K4" i="3" a="1"/>
  <c r="K7" i="3" a="1"/>
  <c r="K10" i="3" a="1"/>
  <c r="K6" i="3" a="1"/>
  <c r="K5" i="3" a="1"/>
  <c r="K9" i="3" a="1"/>
  <c r="K3" i="3" a="1"/>
  <c r="K11" i="3" l="1"/>
  <c r="K12" i="3"/>
  <c r="K9" i="3"/>
  <c r="K5" i="3"/>
  <c r="K6" i="3"/>
  <c r="K10" i="3"/>
  <c r="K8" i="3"/>
  <c r="K7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040961-6145-4B0E-8F2F-26F234322AB0}" name="MS Access Database_Query" type="1" refreshedVersion="7" background="1">
    <dbPr connection="DSN=MS Access Database;DBQ=C:\사이트운영비.accdb;DefaultDir=C:\2026기본서_컴활1급실기\01 엑셀\04 실전모의고사;DriverId=25;FIL=MS Access;MaxBufferSize=2048;PageTimeout=5;" command="SELECT 사이트비교.개설일, 사이트비교.쇼핑몰, 사이트비교.DB운영비_x000d__x000a_FROM `C:\사이트운영비.accdb`.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<sst xmlns="http://schemas.openxmlformats.org/spreadsheetml/2006/main" count="310" uniqueCount="191">
  <si>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</si>
  <si>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</si>
  <si>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</si>
  <si>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</si>
  <si>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</si>
  <si>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</si>
  <si>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</si>
  <si>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</si>
  <si>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</si>
  <si>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</si>
  <si>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</si>
  <si>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</si>
  <si>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</si>
  <si>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</si>
  <si>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</si>
  <si>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</si>
  <si>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</si>
  <si>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</si>
  <si>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</si>
  <si>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</si>
  <si>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</si>
  <si>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</si>
  <si>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</si>
  <si>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</si>
  <si>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</si>
  <si>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</si>
  <si>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</si>
  <si>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</si>
  <si>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</si>
  <si>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</si>
  <si>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</si>
  <si>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</si>
  <si>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</si>
  <si>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</si>
  <si>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</si>
  <si>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</si>
  <si>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</si>
  <si>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</si>
  <si>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</si>
  <si>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</si>
  <si>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</si>
  <si>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</si>
  <si>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</si>
  <si>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</si>
  <si>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</si>
  <si>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</si>
  <si>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</si>
  <si>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</si>
  <si>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</si>
  <si>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</si>
  <si>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</si>
  <si>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</si>
  <si>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</si>
  <si>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</si>
  <si>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</si>
  <si>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</si>
  <si>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</si>
  <si>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</si>
  <si>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</si>
  <si>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</si>
  <si>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</si>
  <si>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</si>
  <si>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</si>
  <si>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</si>
  <si>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</si>
  <si>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</si>
  <si>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</si>
  <si>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</si>
  <si>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</si>
  <si>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</si>
  <si>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</si>
  <si>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</si>
  <si>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</si>
  <si>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</si>
  <si>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</si>
  <si>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</si>
  <si>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</si>
  <si>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</si>
  <si>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</si>
  <si>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</si>
  <si>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</si>
  <si>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</si>
  <si>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</si>
  <si>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</si>
  <si>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</si>
  <si>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</si>
  <si>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</si>
  <si>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</si>
  <si>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</si>
  <si>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</si>
  <si>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</si>
  <si>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</si>
  <si>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</si>
  <si>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</si>
  <si>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</si>
  <si>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</si>
  <si>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</si>
  <si>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</si>
  <si>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</si>
  <si>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</si>
  <si>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</si>
  <si>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</si>
  <si>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</si>
  <si>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</si>
  <si>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</si>
  <si>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</si>
  <si>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</si>
  <si>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</si>
  <si>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</si>
  <si>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</si>
  <si>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</si>
  <si>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</si>
  <si>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</si>
  <si>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</si>
  <si>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</si>
  <si>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</si>
  <si>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</si>
  <si>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</si>
  <si>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</si>
  <si>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</si>
  <si>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</si>
  <si>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</si>
  <si>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</si>
  <si>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</si>
  <si>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</si>
  <si>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</si>
  <si>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</si>
  <si>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</si>
  <si>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</si>
  <si>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</si>
  <si>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</si>
  <si>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</si>
  <si>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</si>
  <si>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</si>
  <si>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</si>
  <si>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</si>
  <si>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</si>
  <si>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</si>
  <si>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</si>
  <si>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</si>
  <si>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</si>
  <si>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</si>
  <si>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</si>
  <si>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</si>
  <si>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</si>
  <si>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</si>
  <si>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</si>
  <si>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</si>
  <si>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</si>
  <si>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</si>
  <si>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</si>
  <si>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</si>
  <si>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</si>
  <si>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</si>
  <si>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</si>
  <si>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</si>
  <si>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</si>
  <si>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</si>
  <si>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</si>
  <si>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</si>
  <si>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</si>
  <si>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</si>
  <si>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</si>
  <si>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</si>
  <si>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</si>
  <si>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</si>
  <si>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</si>
  <si>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</si>
  <si>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</si>
  <si>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</si>
  <si>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</si>
  <si>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</si>
  <si>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</si>
  <si>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</si>
  <si>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</si>
  <si>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</si>
  <si>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개설일</t>
  </si>
  <si>
    <t>쇼핑몰</t>
  </si>
  <si>
    <t>종합쇼핑몰</t>
  </si>
  <si>
    <t>음악쇼핑몰</t>
  </si>
  <si>
    <t>가전쇼핑몰</t>
  </si>
  <si>
    <t>예술쇼핑몰</t>
  </si>
  <si>
    <t>여행정보몰</t>
  </si>
  <si>
    <t>총합계</t>
  </si>
  <si>
    <t>합계 : DB운영비</t>
  </si>
  <si>
    <t>**</t>
  </si>
  <si>
    <t>2023-05-01 - 2023-05-30</t>
  </si>
  <si>
    <t>2023-04-01 - 2023-04-30</t>
  </si>
  <si>
    <t>2023-05-31 - 2023-06-29</t>
  </si>
  <si>
    <t>2023-06-30 - 2023-07-29</t>
  </si>
  <si>
    <t>DB운영비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</si>
</sst>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9651-4E35-B60F-C3A0E92A3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1-4E35-B60F-C3A0E92A3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039456"/>
        <c:axId val="262037792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26203779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2039456"/>
        <c:crosses val="max"/>
        <c:crossBetween val="between"/>
      </c:valAx>
      <c:catAx>
        <c:axId val="262039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62037792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</xdr:row>
          <xdr:rowOff>0</xdr:rowOff>
        </xdr:from>
        <xdr:to>
          <xdr:col>4</xdr:col>
          <xdr:colOff>552450</xdr:colOff>
          <xdr:row>2</xdr:row>
          <xdr:rowOff>104775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1.457301736111" backgroundQuery="1" createdVersion="7" refreshedVersion="7" minRefreshableVersion="3" recordCount="45" xr:uid="{667D2E6C-FE44-4D09-AECC-0F07247F90BF}">
  <cacheSource type="external" connectionId="1"/>
  <cacheFields count="3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base="0">
        <rangePr groupBy="months" startDate="2023-04-30T00:00:00" endDate="2023-07-08T00:00:00"/>
        <groupItems count="14">
          <s v="&lt;2023-04-30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7-08"/>
        </groupItems>
      </fieldGroup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7A88D9-6B82-449D-BAC2-DD26E7A2D0F5}" name="피벗 테이블1" cacheId="0" applyNumberFormats="0" applyBorderFormats="0" applyFontFormats="0" applyPatternFormats="0" applyAlignmentFormats="0" applyWidthHeightFormats="1" dataCaption="값" missingCaption="**" updatedVersion="7" minRefreshableVersion="3" useAutoFormatting="1" itemPrintTitles="1" mergeItem="1" createdVersion="7" indent="0" compact="0" outline="1" outlineData="1" compactData="0" multipleFieldFilters="0" fieldListSortAscending="1">
  <location ref="A3:G9" firstHeaderRow="1" firstDataRow="2" firstDataCol="1"/>
  <pivotFields count="3">
    <pivotField axis="axisRow" compact="0" showAll="0">
      <items count="15">
        <item x="0"/>
        <item x="1"/>
        <item x="2"/>
        <item x="3"/>
        <item n="2023-04-01 - 2023-04-30" x="4"/>
        <item n="2023-05-01 - 2023-05-30" x="5"/>
        <item n="2023-05-31 - 2023-06-29" x="6"/>
        <item n="2023-06-30 - 2023-07-29"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</pivotFields>
  <rowFields count="1">
    <field x="0"/>
  </rowFields>
  <rowItems count="5">
    <i>
      <x v="4"/>
    </i>
    <i>
      <x v="5"/>
    </i>
    <i>
      <x v="6"/>
    </i>
    <i>
      <x v="7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674BB-5A23-48CC-B6BD-C15C422743D5}" name="표1" displayName="표1" ref="A1:C2" totalsRowShown="0">
  <autoFilter ref="A1:C2" xr:uid="{B3A674BB-5A23-48CC-B6BD-C15C422743D5}"/>
  <tableColumns count="3">
    <tableColumn id="1" xr3:uid="{E96858A9-0E85-40EA-A17D-018FF03B71D8}" name="개설일" dataDxfId="0"/>
    <tableColumn id="2" xr3:uid="{86AADD24-D19C-49FA-8AD0-257EA8E69477}" name="쇼핑몰"/>
    <tableColumn id="3" xr3:uid="{5E072DFF-2AF1-4289-94EF-AA12FB02DE8E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I10" sqref="I10"/>
    </sheetView>
  </sheetViews>
  <sheetFormatPr defaultRowHeight="16.5"/>
  <cols>
    <col min="1" max="1" width="11.625" bestFit="1" customWidth="1"/>
    <col min="3" max="3" width="11.625" customWidth="1"/>
    <col min="4" max="4" width="6.25" customWidth="1"/>
  </cols>
  <sheetData>
    <row r="1" spans="1:6" ht="20.25">
      <c r="A1" s="43" t="s">
        <v>0</v>
      </c>
      <c r="B1" s="43"/>
      <c r="C1" s="43"/>
      <c r="D1" s="43"/>
      <c r="E1" s="43"/>
      <c r="F1" s="43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AND(LEFT(B4,2)*1&lt;=17,D4&gt;=AVERAGE($D$4:$D$14))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OR($E4=MAX($E$4:$E$14),$F4=MAX($F$4:$F$14))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E29" sqref="E29"/>
    </sheetView>
  </sheetViews>
  <sheetFormatPr defaultRowHeight="16.5"/>
  <sheetData>
    <row r="1" spans="1:9" ht="20.25">
      <c r="A1" s="43" t="s">
        <v>14</v>
      </c>
      <c r="B1" s="43"/>
      <c r="C1" s="43"/>
      <c r="D1" s="43"/>
      <c r="E1" s="43"/>
      <c r="F1" s="43"/>
      <c r="G1" s="43"/>
      <c r="H1" s="43"/>
      <c r="I1" s="43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37">
        <v>80</v>
      </c>
      <c r="D4" s="37">
        <v>78</v>
      </c>
      <c r="E4" s="37">
        <v>82</v>
      </c>
      <c r="F4" s="37">
        <v>90</v>
      </c>
      <c r="G4" s="37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37">
        <v>64</v>
      </c>
      <c r="D5" s="37">
        <v>67</v>
      </c>
      <c r="E5" s="37">
        <v>67</v>
      </c>
      <c r="F5" s="37">
        <v>81</v>
      </c>
      <c r="G5" s="37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37">
        <v>92</v>
      </c>
      <c r="D6" s="37">
        <v>90</v>
      </c>
      <c r="E6" s="37">
        <v>94</v>
      </c>
      <c r="F6" s="37">
        <v>93</v>
      </c>
      <c r="G6" s="37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37">
        <v>86</v>
      </c>
      <c r="D7" s="37">
        <v>84</v>
      </c>
      <c r="E7" s="37">
        <v>85</v>
      </c>
      <c r="F7" s="37">
        <v>91</v>
      </c>
      <c r="G7" s="37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37">
        <v>81</v>
      </c>
      <c r="D8" s="37">
        <v>84</v>
      </c>
      <c r="E8" s="37">
        <v>78</v>
      </c>
      <c r="F8" s="37">
        <v>81</v>
      </c>
      <c r="G8" s="37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37">
        <v>77</v>
      </c>
      <c r="D9" s="37">
        <v>80</v>
      </c>
      <c r="E9" s="37">
        <v>81</v>
      </c>
      <c r="F9" s="37">
        <v>83</v>
      </c>
      <c r="G9" s="37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37">
        <v>95</v>
      </c>
      <c r="D10" s="37">
        <v>93</v>
      </c>
      <c r="E10" s="37">
        <v>95</v>
      </c>
      <c r="F10" s="37">
        <v>96</v>
      </c>
      <c r="G10" s="37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37">
        <v>93</v>
      </c>
      <c r="D11" s="37">
        <v>91</v>
      </c>
      <c r="E11" s="37">
        <v>92</v>
      </c>
      <c r="F11" s="37">
        <v>94</v>
      </c>
      <c r="G11" s="37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37">
        <v>61</v>
      </c>
      <c r="D12" s="37">
        <v>64</v>
      </c>
      <c r="E12" s="37">
        <v>61</v>
      </c>
      <c r="F12" s="37">
        <v>64</v>
      </c>
      <c r="G12" s="37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37">
        <v>57</v>
      </c>
      <c r="D13" s="37">
        <v>60</v>
      </c>
      <c r="E13" s="37">
        <v>80</v>
      </c>
      <c r="F13" s="37">
        <v>64</v>
      </c>
      <c r="G13" s="37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37">
        <v>94</v>
      </c>
      <c r="D14" s="37">
        <v>92</v>
      </c>
      <c r="E14" s="37">
        <v>94</v>
      </c>
      <c r="F14" s="37">
        <v>95</v>
      </c>
      <c r="G14" s="37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37">
        <v>83</v>
      </c>
      <c r="D15" s="37">
        <v>86</v>
      </c>
      <c r="E15" s="37">
        <v>86</v>
      </c>
      <c r="F15" s="37">
        <v>85</v>
      </c>
      <c r="G15" s="37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37">
        <v>75</v>
      </c>
      <c r="D16" s="37">
        <v>78</v>
      </c>
      <c r="E16" s="37">
        <v>76</v>
      </c>
      <c r="F16" s="37">
        <v>81</v>
      </c>
      <c r="G16" s="37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37">
        <v>88</v>
      </c>
      <c r="D17" s="37">
        <v>86</v>
      </c>
      <c r="E17" s="37">
        <v>88</v>
      </c>
      <c r="F17" s="37">
        <v>90</v>
      </c>
      <c r="G17" s="37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37">
        <v>99</v>
      </c>
      <c r="D18" s="37">
        <v>97</v>
      </c>
      <c r="E18" s="37">
        <v>98</v>
      </c>
      <c r="F18" s="37">
        <v>97</v>
      </c>
      <c r="G18" s="37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37">
        <v>72</v>
      </c>
      <c r="D19" s="37">
        <v>75</v>
      </c>
      <c r="E19" s="37">
        <v>72</v>
      </c>
      <c r="F19" s="37">
        <v>81</v>
      </c>
      <c r="G19" s="37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37">
        <v>69</v>
      </c>
      <c r="D20" s="37">
        <v>72</v>
      </c>
      <c r="E20" s="37">
        <v>80</v>
      </c>
      <c r="F20" s="37">
        <v>77</v>
      </c>
      <c r="G20" s="37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verticalDpi="0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>
      <selection activeCell="L19" sqref="L19"/>
    </sheetView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SUM(($A$10:$A$29=$A3)*($B$10:$B$29=B$2)*1)&amp;"명"</f>
        <v>1명</v>
      </c>
      <c r="C3" s="6" t="str">
        <f t="array" ref="C3">SUM(($A$10:$A$29=$A3)*($B$10:$B$29=C$2)*1)&amp;"명"</f>
        <v>3명</v>
      </c>
      <c r="D3" s="8">
        <f t="array" ref="D3">_xlfn.PERCENTILE.INC(IF($A$10:$A$29=$A3,$E$10:$E$29),50%)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_xlfn.IFS(H3="부장",10%,H3="과장",8%,H3="차장",6%,H3="대리",5%,H3="사원",3%)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SUM(($A$10:$A$29=$A4)*($B$10:$B$29=B$2)*1)&amp;"명"</f>
        <v>2명</v>
      </c>
      <c r="C4" s="6" t="str">
        <f t="array" ref="C4">SUM(($A$10:$A$29=$A4)*($B$10:$B$29=C$2)*1)&amp;"명"</f>
        <v>4명</v>
      </c>
      <c r="D4" s="8">
        <f t="array" ref="D4">_xlfn.PERCENTILE.INC(IF($A$10:$A$29=$A4,$E$10:$E$29),50%)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_xlfn.IFS(H4="부장",10%,H4="과장",8%,H4="차장",6%,H4="대리",5%,H4="사원",3%)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SUM(($A$10:$A$29=$A5)*($B$10:$B$29=B$2)*1)&amp;"명"</f>
        <v>4명</v>
      </c>
      <c r="C5" s="6" t="str">
        <f t="array" ref="C5">SUM(($A$10:$A$29=$A5)*($B$10:$B$29=C$2)*1)&amp;"명"</f>
        <v>2명</v>
      </c>
      <c r="D5" s="8">
        <f t="array" ref="D5">_xlfn.PERCENTILE.INC(IF($A$10:$A$29=$A5,$E$10:$E$29),50%)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_xlfn.IFS(H5="부장",10%,H5="과장",8%,H5="차장",6%,H5="대리",5%,H5="사원",3%)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SUM(($A$10:$A$29=$A6)*($B$10:$B$29=B$2)*1)&amp;"명"</f>
        <v>1명</v>
      </c>
      <c r="C6" s="6" t="str">
        <f t="array" ref="C6">SUM(($A$10:$A$29=$A6)*($B$10:$B$29=C$2)*1)&amp;"명"</f>
        <v>3명</v>
      </c>
      <c r="D6" s="8">
        <f t="array" ref="D6">_xlfn.PERCENTILE.INC(IF($A$10:$A$29=$A6,$E$10:$E$29),50%)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_xlfn.IFS(H6="부장",10%,H6="과장",8%,H6="차장",6%,H6="대리",5%,H6="사원",3%)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_xlfn.IFS(H7="부장",10%,H7="과장",8%,H7="차장",6%,H7="대리",5%,H7="사원",3%)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_xlfn.IFS(H8="부장",10%,H8="과장",8%,H8="차장",6%,H8="대리",5%,H8="사원",3%)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_xlfn.IFS(H9="부장",10%,H9="과장",8%,H9="차장",6%,H9="대리",5%,H9="사원",3%)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_xlfn.IFS(H10="부장",10%,H10="과장",8%,H10="차장",6%,H10="대리",5%,H10="사원",3%)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_xlfn.IFS(H11="부장",10%,H11="과장",8%,H11="차장",6%,H11="대리",5%,H11="사원",3%)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44" t="s">
        <v>86</v>
      </c>
      <c r="H12" s="45"/>
      <c r="I12" s="46"/>
      <c r="J12" s="6">
        <v>924</v>
      </c>
      <c r="K12" s="11" cm="1">
        <f t="array" ref="K12">fn지급액(I12,J12)</f>
        <v>0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>
        <f t="array" ref="H16">ROUNDDOWN(SUM(($H$3:$H$11=$G16)*($I$3:$I$11*$J$3:$J$11))/$J$12,2)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>
        <f t="array" ref="H17">ROUNDDOWN(SUM(($H$3:$H$11=$G17)*($I$3:$I$11*$J$3:$J$11))/$J$12,2)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>
        <f t="array" ref="H18">ROUNDDOWN(SUM(($H$3:$H$11=$G18)*($I$3:$I$11*$J$3:$J$11))/$J$12,2)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>
        <f t="array" ref="H19">ROUNDDOWN(SUM(($H$3:$H$11=$G19)*($I$3:$I$11*$J$3:$J$11))/$J$12,2)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>
        <f t="array" ref="H20">ROUNDDOWN(SUM(($H$3:$H$11=$G20)*($I$3:$I$11*$J$3:$J$11))/$J$12,2)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2217-FC7E-4488-B6CA-A3A9BB1B7898}">
  <sheetPr codeName="Sheet9"/>
  <dimension ref="A1:C2"/>
  <sheetViews>
    <sheetView workbookViewId="0">
      <selection activeCell="C27" sqref="C27"/>
    </sheetView>
  </sheetViews>
  <sheetFormatPr defaultRowHeight="16.5"/>
  <cols>
    <col min="1" max="1" width="11.125" bestFit="1" customWidth="1"/>
    <col min="3" max="3" width="11" customWidth="1"/>
  </cols>
  <sheetData>
    <row r="1" spans="1:3">
      <c r="A1" t="s">
        <v>176</v>
      </c>
      <c r="B1" t="s">
        <v>177</v>
      </c>
      <c r="C1" t="s">
        <v>190</v>
      </c>
    </row>
    <row r="2" spans="1:3">
      <c r="A2" s="42">
        <v>45046</v>
      </c>
      <c r="B2" t="s">
        <v>178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zoomScale="115" zoomScaleNormal="115" workbookViewId="0">
      <selection activeCell="B30" sqref="B30"/>
    </sheetView>
  </sheetViews>
  <sheetFormatPr defaultRowHeight="16.5"/>
  <cols>
    <col min="1" max="1" width="23.125" bestFit="1" customWidth="1"/>
    <col min="2" max="6" width="12.375" bestFit="1" customWidth="1"/>
    <col min="7" max="8" width="13.625" bestFit="1" customWidth="1"/>
  </cols>
  <sheetData>
    <row r="3" spans="1:7">
      <c r="A3" s="40" t="s">
        <v>184</v>
      </c>
      <c r="B3" s="40" t="s">
        <v>177</v>
      </c>
      <c r="C3" s="4"/>
      <c r="D3" s="4"/>
      <c r="E3" s="4"/>
      <c r="F3" s="4"/>
      <c r="G3" s="4"/>
    </row>
    <row r="4" spans="1:7">
      <c r="A4" s="40" t="s">
        <v>176</v>
      </c>
      <c r="B4" s="41" t="s">
        <v>180</v>
      </c>
      <c r="C4" s="41" t="s">
        <v>182</v>
      </c>
      <c r="D4" s="41" t="s">
        <v>181</v>
      </c>
      <c r="E4" s="41" t="s">
        <v>179</v>
      </c>
      <c r="F4" s="41" t="s">
        <v>178</v>
      </c>
      <c r="G4" s="41" t="s">
        <v>183</v>
      </c>
    </row>
    <row r="5" spans="1:7">
      <c r="A5" s="4" t="s">
        <v>187</v>
      </c>
      <c r="B5" s="39" t="s">
        <v>185</v>
      </c>
      <c r="C5" s="39" t="s">
        <v>185</v>
      </c>
      <c r="D5" s="39" t="s">
        <v>185</v>
      </c>
      <c r="E5" s="39" t="s">
        <v>185</v>
      </c>
      <c r="F5" s="39">
        <v>386000</v>
      </c>
      <c r="G5" s="39">
        <v>386000</v>
      </c>
    </row>
    <row r="6" spans="1:7">
      <c r="A6" s="4" t="s">
        <v>186</v>
      </c>
      <c r="B6" s="39">
        <v>1432780</v>
      </c>
      <c r="C6" s="39">
        <v>457160</v>
      </c>
      <c r="D6" s="39">
        <v>787950</v>
      </c>
      <c r="E6" s="39">
        <v>2455750</v>
      </c>
      <c r="F6" s="39">
        <v>2170960</v>
      </c>
      <c r="G6" s="39">
        <v>7304600</v>
      </c>
    </row>
    <row r="7" spans="1:7">
      <c r="A7" s="4" t="s">
        <v>188</v>
      </c>
      <c r="B7" s="39">
        <v>921980</v>
      </c>
      <c r="C7" s="39">
        <v>1339680</v>
      </c>
      <c r="D7" s="39">
        <v>1063130</v>
      </c>
      <c r="E7" s="39">
        <v>1485820</v>
      </c>
      <c r="F7" s="39">
        <v>1680500</v>
      </c>
      <c r="G7" s="39">
        <v>6491110</v>
      </c>
    </row>
    <row r="8" spans="1:7">
      <c r="A8" s="4" t="s">
        <v>189</v>
      </c>
      <c r="B8" s="39" t="s">
        <v>185</v>
      </c>
      <c r="C8" s="39" t="s">
        <v>185</v>
      </c>
      <c r="D8" s="39">
        <v>1056980</v>
      </c>
      <c r="E8" s="39">
        <v>575140</v>
      </c>
      <c r="F8" s="39">
        <v>438680</v>
      </c>
      <c r="G8" s="39">
        <v>2070800</v>
      </c>
    </row>
    <row r="9" spans="1:7">
      <c r="A9" s="4" t="s">
        <v>183</v>
      </c>
      <c r="B9" s="39">
        <v>2354760</v>
      </c>
      <c r="C9" s="39">
        <v>1796840</v>
      </c>
      <c r="D9" s="39">
        <v>2908060</v>
      </c>
      <c r="E9" s="39">
        <v>4516710</v>
      </c>
      <c r="F9" s="39">
        <v>4676140</v>
      </c>
      <c r="G9" s="39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J11" sqref="J11"/>
    </sheetView>
  </sheetViews>
  <sheetFormatPr defaultRowHeight="16.5"/>
  <cols>
    <col min="1" max="1" width="9" customWidth="1"/>
    <col min="3" max="3" width="9" customWidth="1"/>
    <col min="5" max="5" width="3.75" customWidth="1"/>
    <col min="7" max="7" width="10.5" bestFit="1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E5F1E55D-7808-4EA6-883D-8C1822E7F2E4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abSelected="1" workbookViewId="0">
      <selection activeCell="G26" sqref="G26"/>
    </sheetView>
  </sheetViews>
  <sheetFormatPr defaultRowHeight="16.5"/>
  <cols>
    <col min="1" max="1" width="8.75" customWidth="1"/>
    <col min="2" max="2" width="9.875" customWidth="1"/>
  </cols>
  <sheetData>
    <row r="1" spans="1:5" ht="17.25">
      <c r="B1" s="47" t="s">
        <v>126</v>
      </c>
      <c r="C1" s="48"/>
      <c r="D1" s="48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F29" sqref="F29"/>
    </sheetView>
  </sheetViews>
  <sheetFormatPr defaultRowHeight="16.5"/>
  <cols>
    <col min="1" max="1" width="11" bestFit="1" customWidth="1"/>
    <col min="2" max="2" width="9.375" bestFit="1" customWidth="1"/>
    <col min="3" max="3" width="8.75" customWidth="1"/>
    <col min="4" max="4" width="10" bestFit="1" customWidth="1"/>
    <col min="5" max="5" width="14.25" customWidth="1"/>
    <col min="6" max="6" width="13" bestFit="1" customWidth="1"/>
    <col min="7" max="7" width="2.625" customWidth="1"/>
    <col min="8" max="8" width="12.1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38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38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38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38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38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38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38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38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38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38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38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38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Button 4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workbookViewId="0">
      <selection activeCell="G21" sqref="G21"/>
    </sheetView>
  </sheetViews>
  <sheetFormatPr defaultRowHeight="16.5"/>
  <cols>
    <col min="1" max="1" width="13.25" customWidth="1"/>
    <col min="2" max="2" width="14.375" bestFit="1" customWidth="1"/>
    <col min="3" max="3" width="12.5" customWidth="1"/>
  </cols>
  <sheetData>
    <row r="1" spans="1:3" ht="19.5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200025</xdr:colOff>
                <xdr:row>1</xdr:row>
                <xdr:rowOff>0</xdr:rowOff>
              </from>
              <to>
                <xdr:col>4</xdr:col>
                <xdr:colOff>552450</xdr:colOff>
                <xdr:row>2</xdr:row>
                <xdr:rowOff>104775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재호 김</cp:lastModifiedBy>
  <dcterms:created xsi:type="dcterms:W3CDTF">2023-05-12T01:27:33Z</dcterms:created>
  <dcterms:modified xsi:type="dcterms:W3CDTF">2026-08-27T02:29:44Z</dcterms:modified>
</cp:coreProperties>
</file>