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U:\00_2026기본서_컴활1급실기\01 엑셀\04 실전모의고사\"/>
    </mc:Choice>
  </mc:AlternateContent>
  <xr:revisionPtr revIDLastSave="0" documentId="13_ncr:1_{556D22CC-60AD-4430-977A-78EF4E328051}" xr6:coauthVersionLast="47" xr6:coauthVersionMax="47" xr10:uidLastSave="{00000000-0000-0000-0000-000000000000}"/>
  <bookViews>
    <workbookView xWindow="31725" yWindow="120" windowWidth="23025" windowHeight="15375" firstSheet="1" activeTab="8" xr2:uid="{687888A0-7169-4D04-8AED-D6529133C41D}"/>
  </bookViews>
  <sheets>
    <sheet name="기본작업-1" sheetId="1" r:id="rId1"/>
    <sheet name="기본작업-2" sheetId="10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2" sheetId="6" r:id="rId7"/>
    <sheet name="기타작업-1" sheetId="5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10" l="1"/>
  <c r="H20" i="10"/>
  <c r="I19" i="10"/>
  <c r="H19" i="10"/>
  <c r="I18" i="10"/>
  <c r="H18" i="10"/>
  <c r="I17" i="10"/>
  <c r="H17" i="10"/>
  <c r="I16" i="10"/>
  <c r="H16" i="10"/>
  <c r="I15" i="10"/>
  <c r="H15" i="10"/>
  <c r="I14" i="10"/>
  <c r="H14" i="10"/>
  <c r="I13" i="10"/>
  <c r="H13" i="10"/>
  <c r="I12" i="10"/>
  <c r="H12" i="10"/>
  <c r="I11" i="10"/>
  <c r="H11" i="10"/>
  <c r="I10" i="10"/>
  <c r="H10" i="10"/>
  <c r="I9" i="10"/>
  <c r="H9" i="10"/>
  <c r="I8" i="10"/>
  <c r="H8" i="10"/>
  <c r="I7" i="10"/>
  <c r="H7" i="10"/>
  <c r="I6" i="10"/>
  <c r="H6" i="10"/>
  <c r="I5" i="10"/>
  <c r="H5" i="10"/>
  <c r="I4" i="10"/>
  <c r="H4" i="10"/>
  <c r="C3" i="3" a="1"/>
  <c r="C3" i="3" s="1"/>
  <c r="C4" i="3" a="1"/>
  <c r="C4" i="3" s="1"/>
  <c r="C5" i="3" a="1"/>
  <c r="C5" i="3" s="1"/>
  <c r="C6" i="3" a="1"/>
  <c r="C6" i="3" s="1"/>
  <c r="B4" i="3" a="1"/>
  <c r="B4" i="3" s="1"/>
  <c r="B5" i="3" a="1"/>
  <c r="B5" i="3" s="1"/>
  <c r="B6" i="3" a="1"/>
  <c r="B6" i="3" s="1"/>
  <c r="B3" i="3" a="1"/>
  <c r="B3" i="3" s="1"/>
  <c r="D4" i="3" a="1"/>
  <c r="D4" i="3" s="1"/>
  <c r="D5" i="3" a="1"/>
  <c r="D5" i="3" s="1"/>
  <c r="D6" i="3" a="1"/>
  <c r="D6" i="3" s="1"/>
  <c r="D3" i="3" a="1"/>
  <c r="D3" i="3" s="1"/>
  <c r="H17" i="3" l="1" a="1"/>
  <c r="H17" i="3" s="1"/>
  <c r="H18" i="3" a="1"/>
  <c r="H18" i="3" s="1"/>
  <c r="H19" i="3" a="1"/>
  <c r="H19" i="3" s="1"/>
  <c r="H20" i="3" a="1"/>
  <c r="H20" i="3" s="1"/>
  <c r="H16" i="3" a="1"/>
  <c r="H16" i="3" s="1"/>
  <c r="J4" i="3" a="1"/>
  <c r="J4" i="3" s="1"/>
  <c r="J5" i="3" a="1"/>
  <c r="J5" i="3" s="1"/>
  <c r="J6" i="3" a="1"/>
  <c r="J6" i="3" s="1"/>
  <c r="J7" i="3" a="1"/>
  <c r="J7" i="3" s="1"/>
  <c r="J8" i="3" a="1"/>
  <c r="J8" i="3" s="1"/>
  <c r="J9" i="3" a="1"/>
  <c r="J9" i="3" s="1"/>
  <c r="J10" i="3" a="1"/>
  <c r="J10" i="3" s="1"/>
  <c r="J11" i="3" a="1"/>
  <c r="J11" i="3" s="1"/>
  <c r="J3" i="3" a="1"/>
  <c r="J3" i="3" s="1"/>
  <c r="K9" i="3" a="1"/>
  <c r="K3" i="3" a="1"/>
  <c r="K12" i="3" a="1"/>
  <c r="K11" i="3" a="1"/>
  <c r="K4" i="3" a="1"/>
  <c r="K10" i="3" a="1"/>
  <c r="K5" i="3" a="1"/>
  <c r="K6" i="3" a="1"/>
  <c r="K7" i="3" a="1"/>
  <c r="K8" i="3" a="1"/>
  <c r="K9" i="3" l="1"/>
  <c r="K8" i="3"/>
  <c r="K7" i="3"/>
  <c r="K11" i="3"/>
  <c r="K12" i="3"/>
  <c r="K6" i="3"/>
  <c r="K5" i="3"/>
  <c r="K10" i="3"/>
  <c r="K4" i="3"/>
  <c r="K3" i="3"/>
  <c r="G3" i="4" l="1"/>
  <c r="A17" i="1"/>
  <c r="E4" i="5"/>
  <c r="E5" i="5"/>
  <c r="E6" i="5"/>
  <c r="E7" i="5"/>
  <c r="E8" i="5"/>
  <c r="D3" i="4"/>
  <c r="D4" i="4"/>
  <c r="D5" i="4"/>
  <c r="D6" i="4"/>
  <c r="D7" i="4"/>
  <c r="D8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E28A4BA-A82D-44F2-874B-BB768BB550BB}" name="MS Access Database_Query" type="1" refreshedVersion="8" background="1">
    <dbPr connection="DSN=MS Access Database;DBQ=U:\00_2026기본서_컴활1급실기\01 엑셀\04 실전모의고사\사이트운영비.accdb;DefaultDir=U:\00_2026기본서_컴활1급실기\01 엑셀\04 실전모의고사;DriverId=25;FIL=MS Access;MaxBufferSize=2048;PageTimeout=5;" command="SELECT 사이트비교.개설일, 사이트비교.쇼핑몰, 사이트비교.DB운영비_x000d__x000a_FROM 사이트비교 사이트비교"/>
  </connection>
  <connection id="2" xr16:uid="{8FCCFD13-FA4C-41BC-960E-8C41150E29C7}" name="MS Access Database_Query1" type="1" refreshedVersion="8" background="1">
    <dbPr connection="DSN=MS Access Database;DBQ=U:\00_2026기본서_컴활1급실기\01 엑셀\04 실전모의고사\사이트운영비.accdb;DefaultDir=U:\00_2026기본서_컴활1급실기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<sst xmlns="http://schemas.openxmlformats.org/spreadsheetml/2006/main" count="310" uniqueCount="192">
  <si>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</si>
  <si>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</si>
  <si>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</si>
  <si>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</si>
  <si>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</si>
  <si>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</si>
  <si>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</si>
  <si>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</si>
  <si>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</si>
  <si>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</si>
  <si>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</si>
  <si>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</si>
  <si>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</si>
  <si>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</si>
  <si>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</si>
  <si>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</si>
  <si>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</si>
  <si>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</si>
  <si>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</si>
  <si>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</si>
  <si>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</si>
  <si>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</si>
  <si>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</si>
  <si>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</si>
  <si>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</si>
  <si>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</si>
  <si>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</si>
  <si>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</si>
  <si>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</si>
  <si>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</si>
  <si>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</si>
  <si>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</si>
  <si>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</si>
  <si>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</si>
  <si>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</si>
  <si>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</si>
  <si>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</si>
  <si>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</si>
  <si>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</si>
  <si>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</si>
  <si>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</si>
  <si>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</si>
  <si>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</si>
  <si>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</si>
  <si>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</si>
  <si>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</si>
  <si>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</si>
  <si>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</si>
  <si>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</si>
  <si>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</si>
  <si>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</si>
  <si>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</si>
  <si>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</si>
  <si>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</si>
  <si>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</si>
  <si>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</si>
  <si>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</si>
  <si>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</si>
  <si>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</si>
  <si>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</si>
  <si>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</si>
  <si>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</si>
  <si>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</si>
  <si>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</si>
  <si>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</si>
  <si>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</si>
  <si>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</si>
  <si>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</si>
  <si>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</si>
  <si>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</si>
  <si>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</si>
  <si>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</si>
  <si>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</si>
  <si>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</si>
  <si>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</si>
  <si>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</si>
  <si>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</si>
  <si>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</si>
  <si>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</si>
  <si>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</si>
  <si>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</si>
  <si>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</si>
  <si>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</si>
  <si>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</si>
  <si>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</si>
  <si>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</si>
  <si>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</si>
  <si>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</si>
  <si>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</si>
  <si>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</si>
  <si>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</si>
  <si>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</si>
  <si>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</si>
  <si>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</si>
  <si>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</si>
  <si>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</si>
  <si>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</si>
  <si>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</si>
  <si>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</si>
  <si>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</si>
  <si>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</si>
  <si>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</si>
  <si>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</si>
  <si>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</si>
  <si>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</si>
  <si>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</si>
  <si>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</si>
  <si>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</si>
  <si>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</si>
  <si>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</si>
  <si>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</si>
  <si>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</si>
  <si>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</si>
  <si>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</si>
  <si>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</si>
  <si>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</si>
  <si>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</si>
  <si>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</si>
  <si>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</si>
  <si>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</si>
  <si>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</si>
  <si>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</si>
  <si>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</si>
  <si>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</si>
  <si>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</si>
  <si>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</si>
  <si>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</si>
  <si>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</si>
  <si>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</si>
  <si>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</si>
  <si>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</si>
  <si>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</si>
  <si>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</si>
  <si>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</si>
  <si>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</si>
  <si>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</si>
  <si>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</si>
  <si>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</si>
  <si>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</si>
  <si>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</si>
  <si>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</si>
  <si>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</si>
  <si>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</si>
  <si>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</si>
  <si>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</si>
  <si>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</si>
  <si>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</si>
  <si>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</si>
  <si>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</si>
  <si>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</si>
  <si>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</si>
  <si>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</si>
  <si>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</si>
  <si>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</si>
  <si>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</si>
  <si>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</si>
  <si>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</si>
  <si>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</si>
  <si>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</si>
  <si>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</si>
  <si>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</si>
  <si>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</si>
  <si>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</si>
  <si>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</si>
  <si>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</si>
  <si>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</si>
  <si>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</si>
  <si>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</si>
  <si>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</si>
  <si>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</si>
  <si>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</si>
  <si>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</si>
  <si>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</si>
  <si>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</si>
  <si>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</si>
  <si>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</si>
  <si>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총합계</t>
  </si>
  <si>
    <t>가전쇼핑몰</t>
  </si>
  <si>
    <t>여행정보몰</t>
  </si>
  <si>
    <t>예술쇼핑몰</t>
  </si>
  <si>
    <t>음악쇼핑몰</t>
  </si>
  <si>
    <t>종합쇼핑몰</t>
  </si>
  <si>
    <t>합계 : DB운영비</t>
  </si>
  <si>
    <t>쇼핑몰</t>
  </si>
  <si>
    <t>개설일</t>
  </si>
  <si>
    <t>2023-04-01 - 2023-04-30</t>
  </si>
  <si>
    <t>2023-05-01 - 2023-05-30</t>
  </si>
  <si>
    <t>2023-05-31 - 2023-06-29</t>
  </si>
  <si>
    <t>2023-06-30 - 2023-07-29</t>
  </si>
  <si>
    <t>**</t>
  </si>
  <si>
    <t>DB운영비</t>
  </si>
  <si>
    <t xml:space="preserve">개설일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</si>
</sst>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mm&quot;월&quot;\ dd&quot;일&quot;"/>
    <numFmt numFmtId="177" formatCode="0.0_);[Red]\(0.0\)"/>
    <numFmt numFmtId="178" formatCode="0.0%"/>
    <numFmt numFmtId="179" formatCode="yy&quot;-&quot;m&quot;-&quot;d"/>
    <numFmt numFmtId="180" formatCode="[Red]0.00&quot;(↑)&quot;;[Blue]0.00&quot;(↓)&quot;;0.00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 applyProtection="1">
      <alignment horizontal="center" vertical="center"/>
      <protection locked="0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43" fontId="0" fillId="0" borderId="1" xfId="0" applyNumberFormat="1" applyBorder="1">
      <alignment vertical="center"/>
    </xf>
    <xf numFmtId="180" fontId="0" fillId="0" borderId="1" xfId="0" applyNumberFormat="1" applyBorder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numFmt numFmtId="19" formatCode="yyyy/mm/dd"/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6-4181-8BD3-8E01AC29D20E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6-4181-8BD3-8E01AC29D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939248"/>
        <c:axId val="784938288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784938288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84939248"/>
        <c:crosses val="max"/>
        <c:crossBetween val="between"/>
      </c:valAx>
      <c:catAx>
        <c:axId val="784939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4938288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00800" y="466725"/>
          <a:ext cx="1828800" cy="67627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1</xdr:row>
          <xdr:rowOff>0</xdr:rowOff>
        </xdr:from>
        <xdr:to>
          <xdr:col>4</xdr:col>
          <xdr:colOff>552450</xdr:colOff>
          <xdr:row>2</xdr:row>
          <xdr:rowOff>104775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8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901.432656712961" backgroundQuery="1" createdVersion="8" refreshedVersion="8" minRefreshableVersion="3" recordCount="45" xr:uid="{8EFAD32E-CBBC-4D6E-BF4C-650279701DCC}">
  <cacheSource type="external" connectionId="2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29T00:00:00" groupInterval="30"/>
        <groupItems count="6">
          <s v="&lt;2023-04-01"/>
          <s v="2023-04-01 - 2023-04-30"/>
          <s v="2023-05-01 - 2023-05-30"/>
          <s v="2023-05-31 - 2023-06-29"/>
          <s v="2023-06-30 - 2023-07-29"/>
          <s v="&gt;2023-07-29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5797C5-F178-46E2-A07B-FC3140BEFF12}" name="피벗 테이블2" cacheId="4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name="개설일 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71D8C0-43D7-4996-8767-598917F0E3D6}" name="표1" displayName="표1" ref="A1:C2" totalsRowShown="0">
  <autoFilter ref="A1:C2" xr:uid="{F471D8C0-43D7-4996-8767-598917F0E3D6}"/>
  <tableColumns count="3">
    <tableColumn id="1" xr3:uid="{574303B9-26EA-4188-BD5F-D4B969C8274D}" name="개설일" dataDxfId="0"/>
    <tableColumn id="2" xr3:uid="{78AD4938-DCC3-42D7-BCDA-DD9ED7174DDC}" name="쇼핑몰"/>
    <tableColumn id="3" xr3:uid="{4C0C5DE2-3122-4903-8FBA-2D3C02D7EC09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sqref="A1:F1"/>
    </sheetView>
  </sheetViews>
  <sheetFormatPr defaultRowHeight="16.5"/>
  <cols>
    <col min="1" max="1" width="11.625" bestFit="1" customWidth="1"/>
    <col min="3" max="3" width="11.625" customWidth="1"/>
    <col min="4" max="4" width="6.25" customWidth="1"/>
  </cols>
  <sheetData>
    <row r="1" spans="1:6" ht="20.25">
      <c r="A1" s="44" t="s">
        <v>0</v>
      </c>
      <c r="B1" s="44"/>
      <c r="C1" s="44"/>
      <c r="D1" s="44"/>
      <c r="E1" s="44"/>
      <c r="F1" s="44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AND(LEFT(B4,2)&lt;="17", 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1" priority="1">
      <formula>OR($E4=MAX($E$4:$E$14), $F4=MAX($F$4:$F$14))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82F8D-5A65-41B3-8F47-B9A1D3A30BF7}">
  <sheetPr codeName="Sheet3"/>
  <dimension ref="A1:I20"/>
  <sheetViews>
    <sheetView view="pageLayout" zoomScaleNormal="100" workbookViewId="0">
      <selection activeCell="J1" sqref="J1"/>
    </sheetView>
  </sheetViews>
  <sheetFormatPr defaultRowHeight="16.5"/>
  <sheetData>
    <row r="1" spans="1:9" ht="20.25">
      <c r="A1" s="44" t="s">
        <v>14</v>
      </c>
      <c r="B1" s="44"/>
      <c r="C1" s="44"/>
      <c r="D1" s="44"/>
      <c r="E1" s="44"/>
      <c r="F1" s="44"/>
      <c r="G1" s="44"/>
      <c r="H1" s="44"/>
      <c r="I1" s="44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37">
        <v>80</v>
      </c>
      <c r="D4" s="37">
        <v>78</v>
      </c>
      <c r="E4" s="37">
        <v>82</v>
      </c>
      <c r="F4" s="37">
        <v>90</v>
      </c>
      <c r="G4" s="37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37">
        <v>64</v>
      </c>
      <c r="D5" s="37">
        <v>67</v>
      </c>
      <c r="E5" s="37">
        <v>67</v>
      </c>
      <c r="F5" s="37">
        <v>81</v>
      </c>
      <c r="G5" s="37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37">
        <v>92</v>
      </c>
      <c r="D6" s="37">
        <v>90</v>
      </c>
      <c r="E6" s="37">
        <v>94</v>
      </c>
      <c r="F6" s="37">
        <v>93</v>
      </c>
      <c r="G6" s="37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37">
        <v>86</v>
      </c>
      <c r="D7" s="37">
        <v>84</v>
      </c>
      <c r="E7" s="37">
        <v>85</v>
      </c>
      <c r="F7" s="37">
        <v>91</v>
      </c>
      <c r="G7" s="37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37">
        <v>81</v>
      </c>
      <c r="D8" s="37">
        <v>84</v>
      </c>
      <c r="E8" s="37">
        <v>78</v>
      </c>
      <c r="F8" s="37">
        <v>81</v>
      </c>
      <c r="G8" s="37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37">
        <v>77</v>
      </c>
      <c r="D9" s="37">
        <v>80</v>
      </c>
      <c r="E9" s="37">
        <v>81</v>
      </c>
      <c r="F9" s="37">
        <v>83</v>
      </c>
      <c r="G9" s="37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37">
        <v>95</v>
      </c>
      <c r="D10" s="37">
        <v>93</v>
      </c>
      <c r="E10" s="37">
        <v>95</v>
      </c>
      <c r="F10" s="37">
        <v>96</v>
      </c>
      <c r="G10" s="37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37">
        <v>93</v>
      </c>
      <c r="D11" s="37">
        <v>91</v>
      </c>
      <c r="E11" s="37">
        <v>92</v>
      </c>
      <c r="F11" s="37">
        <v>94</v>
      </c>
      <c r="G11" s="37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37">
        <v>61</v>
      </c>
      <c r="D12" s="37">
        <v>64</v>
      </c>
      <c r="E12" s="37">
        <v>61</v>
      </c>
      <c r="F12" s="37">
        <v>64</v>
      </c>
      <c r="G12" s="37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37">
        <v>57</v>
      </c>
      <c r="D13" s="37">
        <v>60</v>
      </c>
      <c r="E13" s="37">
        <v>80</v>
      </c>
      <c r="F13" s="37">
        <v>64</v>
      </c>
      <c r="G13" s="37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37">
        <v>94</v>
      </c>
      <c r="D14" s="37">
        <v>92</v>
      </c>
      <c r="E14" s="37">
        <v>94</v>
      </c>
      <c r="F14" s="37">
        <v>95</v>
      </c>
      <c r="G14" s="37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37">
        <v>83</v>
      </c>
      <c r="D15" s="37">
        <v>86</v>
      </c>
      <c r="E15" s="37">
        <v>86</v>
      </c>
      <c r="F15" s="37">
        <v>85</v>
      </c>
      <c r="G15" s="37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37">
        <v>75</v>
      </c>
      <c r="D16" s="37">
        <v>78</v>
      </c>
      <c r="E16" s="37">
        <v>76</v>
      </c>
      <c r="F16" s="37">
        <v>81</v>
      </c>
      <c r="G16" s="37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37">
        <v>88</v>
      </c>
      <c r="D17" s="37">
        <v>86</v>
      </c>
      <c r="E17" s="37">
        <v>88</v>
      </c>
      <c r="F17" s="37">
        <v>90</v>
      </c>
      <c r="G17" s="37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37">
        <v>99</v>
      </c>
      <c r="D18" s="37">
        <v>97</v>
      </c>
      <c r="E18" s="37">
        <v>98</v>
      </c>
      <c r="F18" s="37">
        <v>97</v>
      </c>
      <c r="G18" s="37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37">
        <v>72</v>
      </c>
      <c r="D19" s="37">
        <v>75</v>
      </c>
      <c r="E19" s="37">
        <v>72</v>
      </c>
      <c r="F19" s="37">
        <v>81</v>
      </c>
      <c r="G19" s="37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37">
        <v>69</v>
      </c>
      <c r="D20" s="37">
        <v>72</v>
      </c>
      <c r="E20" s="37">
        <v>80</v>
      </c>
      <c r="F20" s="37">
        <v>77</v>
      </c>
      <c r="G20" s="37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" right="0.7" top="0.75" bottom="0.75" header="0.3" footer="0.3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workbookViewId="0"/>
  </sheetViews>
  <sheetFormatPr defaultRowHeight="16.5"/>
  <cols>
    <col min="4" max="4" width="16" bestFit="1" customWidth="1"/>
    <col min="8" max="8" width="15.87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 ($A$10:$A$29=$A3) * ($B$10:$B$29=B$2) ) &amp; "명"</f>
        <v>1명</v>
      </c>
      <c r="C3" s="6" t="str">
        <f t="array" ref="C3">SUM( ($A$10:$A$29=$A3) * ($B$10:$B$29=C$2) ) &amp; "명"</f>
        <v>3명</v>
      </c>
      <c r="D3" s="8">
        <f t="array" ref="D3">_xlfn.PERCENTILE.INC(IF( ($A$10:$A$29=A3), $E$10:$E$29), 50%)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_xlfn.IFS(H3="부장", 0.1, H3="과장", 0.08, H3="차장", 0.06, H3="대리", 0.05, H3="사원", 0.03)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 ($A$10:$A$29=$A4) * ($B$10:$B$29=B$2) ) &amp; "명"</f>
        <v>2명</v>
      </c>
      <c r="C4" s="6" t="str">
        <f t="array" ref="C4">SUM( ($A$10:$A$29=$A4) * ($B$10:$B$29=C$2) ) &amp; "명"</f>
        <v>4명</v>
      </c>
      <c r="D4" s="8">
        <f t="array" ref="D4">_xlfn.PERCENTILE.INC(IF( ($A$10:$A$29=A4), $E$10:$E$29), 50%)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_xlfn.IFS(H4="부장", 0.1, H4="과장", 0.08, H4="차장", 0.06, H4="대리", 0.05, H4="사원", 0.03)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 ($A$10:$A$29=$A5) * ($B$10:$B$29=B$2) ) &amp; "명"</f>
        <v>4명</v>
      </c>
      <c r="C5" s="6" t="str">
        <f t="array" ref="C5">SUM( ($A$10:$A$29=$A5) * ($B$10:$B$29=C$2) ) &amp; "명"</f>
        <v>2명</v>
      </c>
      <c r="D5" s="8">
        <f t="array" ref="D5">_xlfn.PERCENTILE.INC(IF( ($A$10:$A$29=A5), $E$10:$E$29), 50%)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_xlfn.IFS(H5="부장", 0.1, H5="과장", 0.08, H5="차장", 0.06, H5="대리", 0.05, H5="사원", 0.03)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 ($A$10:$A$29=$A6) * ($B$10:$B$29=B$2) ) &amp; "명"</f>
        <v>1명</v>
      </c>
      <c r="C6" s="6" t="str">
        <f t="array" ref="C6">SUM( ($A$10:$A$29=$A6) * ($B$10:$B$29=C$2) ) &amp; "명"</f>
        <v>3명</v>
      </c>
      <c r="D6" s="8">
        <f t="array" ref="D6">_xlfn.PERCENTILE.INC(IF( ($A$10:$A$29=A6), $E$10:$E$29), 50%)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_xlfn.IFS(H6="부장", 0.1, H6="과장", 0.08, H6="차장", 0.06, H6="대리", 0.05, H6="사원", 0.03)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_xlfn.IFS(H7="부장", 0.1, H7="과장", 0.08, H7="차장", 0.06, H7="대리", 0.05, H7="사원", 0.03)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_xlfn.IFS(H8="부장", 0.1, H8="과장", 0.08, H8="차장", 0.06, H8="대리", 0.05, H8="사원", 0.03)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_xlfn.IFS(H9="부장", 0.1, H9="과장", 0.08, H9="차장", 0.06, H9="대리", 0.05, H9="사원", 0.03)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_xlfn.IFS(H10="부장", 0.1, H10="과장", 0.08, H10="차장", 0.06, H10="대리", 0.05, H10="사원", 0.03)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_xlfn.IFS(H11="부장", 0.1, H11="과장", 0.08, H11="차장", 0.06, H11="대리", 0.05, H11="사원", 0.03)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45" t="s">
        <v>86</v>
      </c>
      <c r="H12" s="46"/>
      <c r="I12" s="47"/>
      <c r="J12" s="6">
        <v>924</v>
      </c>
      <c r="K12" s="11" cm="1">
        <f t="array" ref="K12">fn지급액(I12,J12)</f>
        <v>0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42">
        <f t="array" ref="H16">ROUNDDOWN(SUM( ($H$3:$H$11=G16) * ($I$3:$I$11*$J$3:$J$11)) / $J$12, 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42">
        <f t="array" ref="H17">ROUNDDOWN(SUM( ($H$3:$H$11=G17) * ($I$3:$I$11*$J$3:$J$11)) / $J$12, 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42">
        <f t="array" ref="H18">ROUNDDOWN(SUM( ($H$3:$H$11=G18) * ($I$3:$I$11*$J$3:$J$11)) / $J$12, 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42">
        <f t="array" ref="H19">ROUNDDOWN(SUM( ($H$3:$H$11=G19) * ($I$3:$I$11*$J$3:$J$11)) / $J$12, 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42">
        <f t="array" ref="H20">ROUNDDOWN(SUM( ($H$3:$H$11=G20) * ($I$3:$I$11*$J$3:$J$11)) / $J$12, 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9E38-1F0C-415E-9A76-DB5E4E36B731}">
  <sheetPr codeName="Sheet9"/>
  <dimension ref="A1:C2"/>
  <sheetViews>
    <sheetView workbookViewId="0">
      <selection activeCell="D1" sqref="D1"/>
    </sheetView>
  </sheetViews>
  <sheetFormatPr defaultRowHeight="16.5"/>
  <cols>
    <col min="1" max="1" width="11.125" bestFit="1" customWidth="1"/>
    <col min="3" max="3" width="11" customWidth="1"/>
  </cols>
  <sheetData>
    <row r="1" spans="1:3">
      <c r="A1" t="s">
        <v>184</v>
      </c>
      <c r="B1" t="s">
        <v>183</v>
      </c>
      <c r="C1" t="s">
        <v>190</v>
      </c>
    </row>
    <row r="2" spans="1:3">
      <c r="A2" s="41">
        <v>45046</v>
      </c>
      <c r="B2" t="s">
        <v>181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A5" sqref="A5"/>
    </sheetView>
  </sheetViews>
  <sheetFormatPr defaultRowHeight="16.5"/>
  <cols>
    <col min="1" max="1" width="23.875" bestFit="1" customWidth="1"/>
    <col min="2" max="6" width="12.375" bestFit="1" customWidth="1"/>
    <col min="7" max="7" width="13.625" bestFit="1" customWidth="1"/>
    <col min="8" max="8" width="11.25" bestFit="1" customWidth="1"/>
    <col min="9" max="9" width="10.75" bestFit="1" customWidth="1"/>
  </cols>
  <sheetData>
    <row r="3" spans="1:7">
      <c r="A3" s="39" t="s">
        <v>182</v>
      </c>
      <c r="B3" s="39" t="s">
        <v>183</v>
      </c>
      <c r="C3" s="4"/>
      <c r="D3" s="4"/>
      <c r="E3" s="4"/>
      <c r="F3" s="4"/>
      <c r="G3" s="4"/>
    </row>
    <row r="4" spans="1:7">
      <c r="A4" s="39" t="s">
        <v>191</v>
      </c>
      <c r="B4" s="40" t="s">
        <v>177</v>
      </c>
      <c r="C4" s="40" t="s">
        <v>178</v>
      </c>
      <c r="D4" s="40" t="s">
        <v>179</v>
      </c>
      <c r="E4" s="40" t="s">
        <v>180</v>
      </c>
      <c r="F4" s="40" t="s">
        <v>181</v>
      </c>
      <c r="G4" s="40" t="s">
        <v>176</v>
      </c>
    </row>
    <row r="5" spans="1:7">
      <c r="A5" s="4" t="s">
        <v>185</v>
      </c>
      <c r="B5" s="38" t="s">
        <v>189</v>
      </c>
      <c r="C5" s="38" t="s">
        <v>189</v>
      </c>
      <c r="D5" s="38" t="s">
        <v>189</v>
      </c>
      <c r="E5" s="38" t="s">
        <v>189</v>
      </c>
      <c r="F5" s="38">
        <v>386000</v>
      </c>
      <c r="G5" s="38">
        <v>386000</v>
      </c>
    </row>
    <row r="6" spans="1:7">
      <c r="A6" s="4" t="s">
        <v>186</v>
      </c>
      <c r="B6" s="38">
        <v>930690</v>
      </c>
      <c r="C6" s="38">
        <v>457160</v>
      </c>
      <c r="D6" s="38">
        <v>787950</v>
      </c>
      <c r="E6" s="38">
        <v>2455750</v>
      </c>
      <c r="F6" s="38">
        <v>2170960</v>
      </c>
      <c r="G6" s="38">
        <v>6802510</v>
      </c>
    </row>
    <row r="7" spans="1:7">
      <c r="A7" s="4" t="s">
        <v>187</v>
      </c>
      <c r="B7" s="38">
        <v>1424070</v>
      </c>
      <c r="C7" s="38">
        <v>1339680</v>
      </c>
      <c r="D7" s="38">
        <v>1063130</v>
      </c>
      <c r="E7" s="38">
        <v>1485820</v>
      </c>
      <c r="F7" s="38">
        <v>1680500</v>
      </c>
      <c r="G7" s="38">
        <v>6993200</v>
      </c>
    </row>
    <row r="8" spans="1:7">
      <c r="A8" s="4" t="s">
        <v>188</v>
      </c>
      <c r="B8" s="38" t="s">
        <v>189</v>
      </c>
      <c r="C8" s="38" t="s">
        <v>189</v>
      </c>
      <c r="D8" s="38">
        <v>1056980</v>
      </c>
      <c r="E8" s="38">
        <v>575140</v>
      </c>
      <c r="F8" s="38">
        <v>438680</v>
      </c>
      <c r="G8" s="38">
        <v>2070800</v>
      </c>
    </row>
    <row r="9" spans="1:7">
      <c r="A9" s="4" t="s">
        <v>176</v>
      </c>
      <c r="B9" s="38">
        <v>2354760</v>
      </c>
      <c r="C9" s="38">
        <v>1796840</v>
      </c>
      <c r="D9" s="38">
        <v>2908060</v>
      </c>
      <c r="E9" s="38">
        <v>4516710</v>
      </c>
      <c r="F9" s="38">
        <v>4676140</v>
      </c>
      <c r="G9" s="38">
        <v>16252510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/>
  </sheetViews>
  <sheetFormatPr defaultRowHeight="16.5"/>
  <cols>
    <col min="1" max="1" width="9" customWidth="1"/>
    <col min="3" max="3" width="9" customWidth="1"/>
    <col min="5" max="5" width="3.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 t="shared" si="0"/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10845379-9CD3-4231-9DC3-301AF7A5B1A5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/>
  </sheetViews>
  <sheetFormatPr defaultRowHeight="16.5"/>
  <cols>
    <col min="1" max="1" width="11" bestFit="1" customWidth="1"/>
    <col min="2" max="2" width="9.375" bestFit="1" customWidth="1"/>
    <col min="3" max="3" width="8.75" customWidth="1"/>
    <col min="4" max="4" width="10" bestFit="1" customWidth="1"/>
    <col min="5" max="5" width="14.25" customWidth="1"/>
    <col min="6" max="6" width="13" bestFit="1" customWidth="1"/>
    <col min="7" max="7" width="2.625" customWidth="1"/>
    <col min="8" max="8" width="12.1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43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43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43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43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43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43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43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43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43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43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43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43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topLeftCell="A4" workbookViewId="0"/>
  </sheetViews>
  <sheetFormatPr defaultRowHeight="16.5"/>
  <cols>
    <col min="1" max="1" width="8.75" customWidth="1"/>
    <col min="2" max="2" width="9.875" customWidth="1"/>
  </cols>
  <sheetData>
    <row r="1" spans="1:5" ht="17.25">
      <c r="B1" s="48" t="s">
        <v>126</v>
      </c>
      <c r="C1" s="49"/>
      <c r="D1" s="49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tabSelected="1" workbookViewId="0">
      <selection activeCell="B27" sqref="B27"/>
    </sheetView>
  </sheetViews>
  <sheetFormatPr defaultRowHeight="16.5"/>
  <cols>
    <col min="1" max="1" width="13.25" customWidth="1"/>
    <col min="2" max="2" width="14.375" bestFit="1" customWidth="1"/>
    <col min="3" max="3" width="12.5" customWidth="1"/>
  </cols>
  <sheetData>
    <row r="1" spans="1:3" ht="19.5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200025</xdr:colOff>
                <xdr:row>1</xdr:row>
                <xdr:rowOff>0</xdr:rowOff>
              </from>
              <to>
                <xdr:col>4</xdr:col>
                <xdr:colOff>552450</xdr:colOff>
                <xdr:row>2</xdr:row>
                <xdr:rowOff>104775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기타작업-2</vt:lpstr>
      <vt:lpstr>기타작업-1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SGKPRTBDFN</cp:lastModifiedBy>
  <cp:lastPrinted>2025-09-01T03:01:22Z</cp:lastPrinted>
  <dcterms:created xsi:type="dcterms:W3CDTF">2023-05-12T01:27:33Z</dcterms:created>
  <dcterms:modified xsi:type="dcterms:W3CDTF">2025-09-01T03:27:56Z</dcterms:modified>
</cp:coreProperties>
</file>