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baekajun\Desktop\길벗컴활1급_update_20250108\01 엑셀\04 실전모의고사\"/>
    </mc:Choice>
  </mc:AlternateContent>
  <xr:revisionPtr revIDLastSave="0" documentId="13_ncr:1_{AD5FA44A-E2B4-4E61-A461-3BABEB39C46D}" xr6:coauthVersionLast="47" xr6:coauthVersionMax="47" xr10:uidLastSave="{00000000-0000-0000-0000-000000000000}"/>
  <bookViews>
    <workbookView xWindow="-108" yWindow="-108" windowWidth="30936" windowHeight="16896" activeTab="7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10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 a="1"/>
  <c r="B4" i="3"/>
  <c r="C4" i="3" a="1"/>
  <c r="C4" i="3" s="1"/>
  <c r="B5" i="3" a="1"/>
  <c r="B5" i="3" s="1"/>
  <c r="C5" i="3" a="1"/>
  <c r="C5" i="3"/>
  <c r="B6" i="3" a="1"/>
  <c r="B6" i="3" s="1"/>
  <c r="C6" i="3" a="1"/>
  <c r="C6" i="3" s="1"/>
  <c r="C3" i="3" a="1"/>
  <c r="C3" i="3" s="1"/>
  <c r="B3" i="3" a="1"/>
  <c r="B3" i="3" s="1"/>
  <c r="H17" i="3" a="1"/>
  <c r="H17" i="3" s="1"/>
  <c r="H18" i="3" a="1"/>
  <c r="H18" i="3" s="1"/>
  <c r="H19" i="3" a="1"/>
  <c r="H19" i="3" s="1"/>
  <c r="H20" i="3" a="1"/>
  <c r="H20" i="3" s="1"/>
  <c r="H16" i="3" a="1"/>
  <c r="H16" i="3" s="1"/>
  <c r="J4" i="3" a="1"/>
  <c r="J4" i="3" s="1"/>
  <c r="J5" i="3" a="1"/>
  <c r="J5" i="3" s="1"/>
  <c r="J6" i="3" a="1"/>
  <c r="J6" i="3" s="1"/>
  <c r="J7" i="3" a="1"/>
  <c r="J7" i="3" s="1"/>
  <c r="J8" i="3" a="1"/>
  <c r="J8" i="3" s="1"/>
  <c r="J9" i="3" a="1"/>
  <c r="J9" i="3" s="1"/>
  <c r="J10" i="3" a="1"/>
  <c r="J10" i="3" s="1"/>
  <c r="J11" i="3" a="1"/>
  <c r="J11" i="3" s="1"/>
  <c r="J3" i="3" a="1"/>
  <c r="J3" i="3" s="1"/>
  <c r="D4" i="3" a="1"/>
  <c r="D4" i="3" s="1"/>
  <c r="D5" i="3" a="1"/>
  <c r="D5" i="3"/>
  <c r="D6" i="3" a="1"/>
  <c r="D6" i="3" s="1"/>
  <c r="D3" i="3" a="1"/>
  <c r="D3" i="3" s="1"/>
  <c r="G3" i="4"/>
  <c r="A17" i="1"/>
  <c r="E4" i="5"/>
  <c r="E5" i="5"/>
  <c r="E6" i="5"/>
  <c r="E7" i="5"/>
  <c r="E8" i="5"/>
  <c r="D3" i="4"/>
  <c r="D4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6" i="3" a="1"/>
  <c r="K9" i="3" a="1"/>
  <c r="K10" i="3" a="1"/>
  <c r="K5" i="3" a="1"/>
  <c r="K7" i="3" a="1"/>
  <c r="K8" i="3" a="1"/>
  <c r="K11" i="3" a="1"/>
  <c r="K4" i="3" a="1"/>
  <c r="K3" i="3" a="1"/>
  <c r="K4" i="3" l="1"/>
  <c r="K11" i="3"/>
  <c r="K8" i="3"/>
  <c r="K7" i="3"/>
  <c r="K5" i="3"/>
  <c r="K10" i="3"/>
  <c r="K9" i="3"/>
  <c r="K6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C92EB3-5283-4FB9-B029-0C09F4D3BF67}" name="MS Access Database_Query" type="1" refreshedVersion="8" background="1">
    <dbPr connection="DSN=MS Access Database;DBQ=C:\Users\baekajun\Documents\사이트운영비.accdb;DefaultDir=C:\Users\baekajun\Documents;DriverId=25;FIL=MS Access;MaxBufferSize=2048;PageTimeout=5;" command="SELECT 사이트비교.개설일, 사이트비교.쇼핑몰, 사이트비교.DB운영비_x000d__x000a_FROM `C:\Users\baekajun\Documents\사이트운영비.accdb`.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<sst xmlns="http://schemas.openxmlformats.org/spreadsheetml/2006/main" count="311" uniqueCount="193">
  <si>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</si>
  <si>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</si>
  <si>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</si>
  <si>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</si>
  <si>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</si>
  <si>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</si>
  <si>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</si>
  <si>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</si>
  <si>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</si>
  <si>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</si>
  <si>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</si>
  <si>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</si>
  <si>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</si>
  <si>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</si>
  <si>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</si>
  <si>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</si>
  <si>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</si>
  <si>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</si>
  <si>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</si>
  <si>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</si>
  <si>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</si>
  <si>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</si>
  <si>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</si>
  <si>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</si>
  <si>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</si>
  <si>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</si>
  <si>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</si>
  <si>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</si>
  <si>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</si>
  <si>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</si>
  <si>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</si>
  <si>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</si>
  <si>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</si>
  <si>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</si>
  <si>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</si>
  <si>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</si>
  <si>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</si>
  <si>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</si>
  <si>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</si>
  <si>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</si>
  <si>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</si>
  <si>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</si>
  <si>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</si>
  <si>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</si>
  <si>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</si>
  <si>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</si>
  <si>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</si>
  <si>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</si>
  <si>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</si>
  <si>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</si>
  <si>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</si>
  <si>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</si>
  <si>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</si>
  <si>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</si>
  <si>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</si>
  <si>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</si>
  <si>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</si>
  <si>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</si>
  <si>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</si>
  <si>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</si>
  <si>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</si>
  <si>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</si>
  <si>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</si>
  <si>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</si>
  <si>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</si>
  <si>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</si>
  <si>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</si>
  <si>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</si>
  <si>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</si>
  <si>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</si>
  <si>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</si>
  <si>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</si>
  <si>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</si>
  <si>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</si>
  <si>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</si>
  <si>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</si>
  <si>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</si>
  <si>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</si>
  <si>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</si>
  <si>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</si>
  <si>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</si>
  <si>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</si>
  <si>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</si>
  <si>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</si>
  <si>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</si>
  <si>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</si>
  <si>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</si>
  <si>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</si>
  <si>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</si>
  <si>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</si>
  <si>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</si>
  <si>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</si>
  <si>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</si>
  <si>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</si>
  <si>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</si>
  <si>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</si>
  <si>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</si>
  <si>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</si>
  <si>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</si>
  <si>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</si>
  <si>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</si>
  <si>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</si>
  <si>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</si>
  <si>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</si>
  <si>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</si>
  <si>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</si>
  <si>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</si>
  <si>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</si>
  <si>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</si>
  <si>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</si>
  <si>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</si>
  <si>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</si>
  <si>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</si>
  <si>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</si>
  <si>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</si>
  <si>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</si>
  <si>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</si>
  <si>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</si>
  <si>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</si>
  <si>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</si>
  <si>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</si>
  <si>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</si>
  <si>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</si>
  <si>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</si>
  <si>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</si>
  <si>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</si>
  <si>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</si>
  <si>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</si>
  <si>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</si>
  <si>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</si>
  <si>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</si>
  <si>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</si>
  <si>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</si>
  <si>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</si>
  <si>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</si>
  <si>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</si>
  <si>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</si>
  <si>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</si>
  <si>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</si>
  <si>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</si>
  <si>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</si>
  <si>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</si>
  <si>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</si>
  <si>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</si>
  <si>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</si>
  <si>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</si>
  <si>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</si>
  <si>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</si>
  <si>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</si>
  <si>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</si>
  <si>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</si>
  <si>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</si>
  <si>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</si>
  <si>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</si>
  <si>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</si>
  <si>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</si>
  <si>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</si>
  <si>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</si>
  <si>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</si>
  <si>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</si>
  <si>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</si>
  <si>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</si>
  <si>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</si>
  <si>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</si>
  <si>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</si>
  <si>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</si>
  <si>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</si>
  <si>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</si>
  <si>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</si>
  <si>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</si>
  <si>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</si>
  <si>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</si>
  <si>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</si>
  <si>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</si>
  <si>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길벗은행</t>
    <phoneticPr fontId="1" type="noConversion"/>
  </si>
  <si>
    <t>[표4] 직위별 상여금 차지율</t>
    <phoneticPr fontId="1" type="noConversion"/>
  </si>
  <si>
    <t>조건</t>
    <phoneticPr fontId="1" type="noConversion"/>
  </si>
  <si>
    <t>총합계</t>
  </si>
  <si>
    <t>가전쇼핑몰</t>
  </si>
  <si>
    <t>여행정보몰</t>
  </si>
  <si>
    <t>예술쇼핑몰</t>
  </si>
  <si>
    <t>음악쇼핑몰</t>
  </si>
  <si>
    <t>종합쇼핑몰</t>
  </si>
  <si>
    <t>합계 : DB운영비</t>
  </si>
  <si>
    <t>쇼핑몰</t>
  </si>
  <si>
    <t>일(개설일)</t>
  </si>
  <si>
    <t>개설일</t>
  </si>
  <si>
    <t>**</t>
  </si>
  <si>
    <t>DB운영비</t>
  </si>
  <si>
    <t>2023-04-01 - 2023-04-30</t>
  </si>
  <si>
    <t>2023-05-01 - 2023-05-30</t>
  </si>
  <si>
    <t>2023-05-31 - 2023-06-29</t>
  </si>
  <si>
    <t>2023-06-30 - 2023-07-29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</si>
</sst>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0.0_);[Red]\(0.0\)"/>
    <numFmt numFmtId="178" formatCode="0.0%"/>
    <numFmt numFmtId="179" formatCode="yy&quot;-&quot;m&quot;-&quot;d"/>
    <numFmt numFmtId="181" formatCode="[Red][&gt;0]0.00&quot;↑&quot;;[Blue][&lt;0]0.00&quot;↓&quot;;0.00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1" fontId="0" fillId="0" borderId="1" xfId="0" applyNumberFormat="1" applyBorder="1">
      <alignment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7-4C6F-9AF2-CCB467A8D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510247167"/>
        <c:axId val="1800685343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646159"/>
        <c:axId val="516655759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516655759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16646159"/>
        <c:crosses val="max"/>
        <c:crossBetween val="between"/>
      </c:valAx>
      <c:catAx>
        <c:axId val="51664615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66557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15240</xdr:colOff>
          <xdr:row>1</xdr:row>
          <xdr:rowOff>30480</xdr:rowOff>
        </xdr:from>
        <xdr:to>
          <xdr:col>7</xdr:col>
          <xdr:colOff>899160</xdr:colOff>
          <xdr:row>2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3</xdr:row>
          <xdr:rowOff>38100</xdr:rowOff>
        </xdr:from>
        <xdr:to>
          <xdr:col>7</xdr:col>
          <xdr:colOff>883920</xdr:colOff>
          <xdr:row>4</xdr:row>
          <xdr:rowOff>190500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1</xdr:row>
          <xdr:rowOff>0</xdr:rowOff>
        </xdr:from>
        <xdr:to>
          <xdr:col>4</xdr:col>
          <xdr:colOff>571500</xdr:colOff>
          <xdr:row>2</xdr:row>
          <xdr:rowOff>91440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ekajun" refreshedDate="45690.847658564817" backgroundQuery="1" createdVersion="8" refreshedVersion="8" minRefreshableVersion="3" recordCount="45" xr:uid="{05F12288-EF41-4636-B24F-20A3E11CA164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344E3C-7D6A-4716-9382-2D22CB23E720}" name="피벗 테이블1" cacheId="0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6CF3E3-99AB-4B7C-B285-839889813465}" name="표2" displayName="표2" ref="A1:C2" totalsRowShown="0">
  <autoFilter ref="A1:C2" xr:uid="{FC6CF3E3-99AB-4B7C-B285-839889813465}"/>
  <sortState xmlns:xlrd2="http://schemas.microsoft.com/office/spreadsheetml/2017/richdata2" ref="A2:C2">
    <sortCondition ref="C1:C2"/>
  </sortState>
  <tableColumns count="3">
    <tableColumn id="1" xr3:uid="{0B6CF27D-EA68-47A4-8436-E96A3BDBBFA8}" name="개설일" dataDxfId="0"/>
    <tableColumn id="2" xr3:uid="{4589BC23-9FE4-4CF3-A78A-CB965B9712A3}" name="쇼핑몰"/>
    <tableColumn id="3" xr3:uid="{D00B378C-91D2-4E1C-849F-DF598BD69F56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workbookViewId="0">
      <selection activeCell="J8" sqref="J8"/>
    </sheetView>
  </sheetViews>
  <sheetFormatPr defaultRowHeight="17.399999999999999"/>
  <cols>
    <col min="1" max="1" width="11.59765625" bestFit="1" customWidth="1"/>
    <col min="3" max="3" width="11.59765625" customWidth="1"/>
    <col min="4" max="4" width="6.19921875" customWidth="1"/>
  </cols>
  <sheetData>
    <row r="1" spans="1:6" ht="21">
      <c r="A1" s="42" t="s">
        <v>0</v>
      </c>
      <c r="B1" s="42"/>
      <c r="C1" s="42"/>
      <c r="D1" s="42"/>
      <c r="E1" s="42"/>
      <c r="F1" s="4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176</v>
      </c>
    </row>
    <row r="17" spans="1:6">
      <c r="A17" t="b">
        <f>AND(LEFT(B4,2)&lt;="17", 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1" priority="1">
      <formula>OR($E4=MAX($E$4:$E$14,1), $F4=MAX($F$4:$F$14,1))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zoomScaleNormal="100" workbookViewId="0">
      <selection activeCell="L10" sqref="L10"/>
    </sheetView>
  </sheetViews>
  <sheetFormatPr defaultRowHeight="17.399999999999999"/>
  <sheetData>
    <row r="1" spans="1:9" ht="21">
      <c r="A1" s="42" t="s">
        <v>14</v>
      </c>
      <c r="B1" s="42"/>
      <c r="C1" s="42"/>
      <c r="D1" s="42"/>
      <c r="E1" s="42"/>
      <c r="F1" s="42"/>
      <c r="G1" s="42"/>
      <c r="H1" s="42"/>
      <c r="I1" s="42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37">
        <v>80</v>
      </c>
      <c r="D4" s="37">
        <v>78</v>
      </c>
      <c r="E4" s="37">
        <v>82</v>
      </c>
      <c r="F4" s="37">
        <v>90</v>
      </c>
      <c r="G4" s="37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37">
        <v>64</v>
      </c>
      <c r="D5" s="37">
        <v>67</v>
      </c>
      <c r="E5" s="37">
        <v>67</v>
      </c>
      <c r="F5" s="37">
        <v>81</v>
      </c>
      <c r="G5" s="37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37">
        <v>92</v>
      </c>
      <c r="D6" s="37">
        <v>90</v>
      </c>
      <c r="E6" s="37">
        <v>94</v>
      </c>
      <c r="F6" s="37">
        <v>93</v>
      </c>
      <c r="G6" s="37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37">
        <v>86</v>
      </c>
      <c r="D7" s="37">
        <v>84</v>
      </c>
      <c r="E7" s="37">
        <v>85</v>
      </c>
      <c r="F7" s="37">
        <v>91</v>
      </c>
      <c r="G7" s="37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37">
        <v>81</v>
      </c>
      <c r="D8" s="37">
        <v>84</v>
      </c>
      <c r="E8" s="37">
        <v>78</v>
      </c>
      <c r="F8" s="37">
        <v>81</v>
      </c>
      <c r="G8" s="37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37">
        <v>77</v>
      </c>
      <c r="D9" s="37">
        <v>80</v>
      </c>
      <c r="E9" s="37">
        <v>81</v>
      </c>
      <c r="F9" s="37">
        <v>83</v>
      </c>
      <c r="G9" s="37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37">
        <v>95</v>
      </c>
      <c r="D10" s="37">
        <v>93</v>
      </c>
      <c r="E10" s="37">
        <v>95</v>
      </c>
      <c r="F10" s="37">
        <v>96</v>
      </c>
      <c r="G10" s="37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37">
        <v>93</v>
      </c>
      <c r="D11" s="37">
        <v>91</v>
      </c>
      <c r="E11" s="37">
        <v>92</v>
      </c>
      <c r="F11" s="37">
        <v>94</v>
      </c>
      <c r="G11" s="37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37">
        <v>61</v>
      </c>
      <c r="D12" s="37">
        <v>64</v>
      </c>
      <c r="E12" s="37">
        <v>61</v>
      </c>
      <c r="F12" s="37">
        <v>64</v>
      </c>
      <c r="G12" s="37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37">
        <v>57</v>
      </c>
      <c r="D13" s="37">
        <v>60</v>
      </c>
      <c r="E13" s="37">
        <v>80</v>
      </c>
      <c r="F13" s="37">
        <v>64</v>
      </c>
      <c r="G13" s="37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37">
        <v>94</v>
      </c>
      <c r="D14" s="37">
        <v>92</v>
      </c>
      <c r="E14" s="37">
        <v>94</v>
      </c>
      <c r="F14" s="37">
        <v>95</v>
      </c>
      <c r="G14" s="37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37">
        <v>83</v>
      </c>
      <c r="D15" s="37">
        <v>86</v>
      </c>
      <c r="E15" s="37">
        <v>86</v>
      </c>
      <c r="F15" s="37">
        <v>85</v>
      </c>
      <c r="G15" s="37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37">
        <v>75</v>
      </c>
      <c r="D16" s="37">
        <v>78</v>
      </c>
      <c r="E16" s="37">
        <v>76</v>
      </c>
      <c r="F16" s="37">
        <v>81</v>
      </c>
      <c r="G16" s="37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37">
        <v>88</v>
      </c>
      <c r="D17" s="37">
        <v>86</v>
      </c>
      <c r="E17" s="37">
        <v>88</v>
      </c>
      <c r="F17" s="37">
        <v>90</v>
      </c>
      <c r="G17" s="37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37">
        <v>99</v>
      </c>
      <c r="D18" s="37">
        <v>97</v>
      </c>
      <c r="E18" s="37">
        <v>98</v>
      </c>
      <c r="F18" s="37">
        <v>97</v>
      </c>
      <c r="G18" s="37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37">
        <v>72</v>
      </c>
      <c r="D19" s="37">
        <v>75</v>
      </c>
      <c r="E19" s="37">
        <v>72</v>
      </c>
      <c r="F19" s="37">
        <v>81</v>
      </c>
      <c r="G19" s="37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37">
        <v>69</v>
      </c>
      <c r="D20" s="37">
        <v>72</v>
      </c>
      <c r="E20" s="37">
        <v>80</v>
      </c>
      <c r="F20" s="37">
        <v>77</v>
      </c>
      <c r="G20" s="37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workbookViewId="0">
      <selection activeCell="L14" sqref="L14"/>
    </sheetView>
  </sheetViews>
  <sheetFormatPr defaultRowHeight="17.399999999999999"/>
  <cols>
    <col min="4" max="4" width="16" bestFit="1" customWidth="1"/>
    <col min="8" max="8" width="15.89843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SUM(($A$10:$A$29=$A3)*($B$10:$B$29=B$2))&amp;"명"</f>
        <v>1명</v>
      </c>
      <c r="C3" s="6" t="str">
        <f t="array" ref="C3">SUM(($A$10:$A$29=$A3)*($B$10:$B$29=C$2))&amp;"명"</f>
        <v>3명</v>
      </c>
      <c r="D3" s="8">
        <f t="array" ref="D3">_xlfn.PERCENTILE.INC(IF($A$10:$A$29=A3, $E$10:$E$29),0.5)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_xlfn.IFS(H3="부장", 10%, H3="과장", 8%, H3="차장", 6%, H3="대리", 5%, H3="사원", 3%)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SUM(($A$10:$A$29=$A4)*($B$10:$B$29=B$2))&amp;"명"</f>
        <v>2명</v>
      </c>
      <c r="C4" s="6" t="str">
        <f t="array" ref="C4">SUM(($A$10:$A$29=$A4)*($B$10:$B$29=C$2))&amp;"명"</f>
        <v>4명</v>
      </c>
      <c r="D4" s="8">
        <f t="array" ref="D4">_xlfn.PERCENTILE.INC(IF($A$10:$A$29=A4, $E$10:$E$29),0.5)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_xlfn.IFS(H4="부장", 10%, H4="과장", 8%, H4="차장", 6%, H4="대리", 5%, H4="사원", 3%)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SUM(($A$10:$A$29=$A5)*($B$10:$B$29=B$2))&amp;"명"</f>
        <v>4명</v>
      </c>
      <c r="C5" s="6" t="str">
        <f t="array" ref="C5">SUM(($A$10:$A$29=$A5)*($B$10:$B$29=C$2))&amp;"명"</f>
        <v>2명</v>
      </c>
      <c r="D5" s="8">
        <f t="array" ref="D5">_xlfn.PERCENTILE.INC(IF($A$10:$A$29=A5, $E$10:$E$29),0.5)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_xlfn.IFS(H5="부장", 10%, H5="과장", 8%, H5="차장", 6%, H5="대리", 5%, H5="사원", 3%)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SUM(($A$10:$A$29=$A6)*($B$10:$B$29=B$2))&amp;"명"</f>
        <v>1명</v>
      </c>
      <c r="C6" s="6" t="str">
        <f t="array" ref="C6">SUM(($A$10:$A$29=$A6)*($B$10:$B$29=C$2))&amp;"명"</f>
        <v>3명</v>
      </c>
      <c r="D6" s="8">
        <f t="array" ref="D6">_xlfn.PERCENTILE.INC(IF($A$10:$A$29=A6, $E$10:$E$29),0.5)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_xlfn.IFS(H6="부장", 10%, H6="과장", 8%, H6="차장", 6%, H6="대리", 5%, H6="사원", 3%)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_xlfn.IFS(H7="부장", 10%, H7="과장", 8%, H7="차장", 6%, H7="대리", 5%, H7="사원", 3%)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_xlfn.IFS(H8="부장", 10%, H8="과장", 8%, H8="차장", 6%, H8="대리", 5%, H8="사원", 3%)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_xlfn.IFS(H9="부장", 10%, H9="과장", 8%, H9="차장", 6%, H9="대리", 5%, H9="사원", 3%)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_xlfn.IFS(H10="부장", 10%, H10="과장", 8%, H10="차장", 6%, H10="대리", 5%, H10="사원", 3%)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_xlfn.IFS(H11="부장", 10%, H11="과장", 8%, H11="차장", 6%, H11="대리", 5%, H11="사원", 3%)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43" t="s">
        <v>86</v>
      </c>
      <c r="H12" s="44"/>
      <c r="I12" s="45"/>
      <c r="J12" s="6">
        <v>924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175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8">
        <f t="array" ref="H16">ROUNDDOWN(SUM(($H$3:$H$11=G16)*$I$3:$I$11*$J$3:$J$11/$J$12),2)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8">
        <f t="array" ref="H17">ROUNDDOWN(SUM(($H$3:$H$11=G17)*$I$3:$I$11*$J$3:$J$11/$J$12),2)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8">
        <f t="array" ref="H18">ROUNDDOWN(SUM(($H$3:$H$11=G18)*$I$3:$I$11*$J$3:$J$11/$J$12),2)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8">
        <f t="array" ref="H19">ROUNDDOWN(SUM(($H$3:$H$11=G19)*$I$3:$I$11*$J$3:$J$11/$J$12),2)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8">
        <f t="array" ref="H20">ROUNDDOWN(SUM(($H$3:$H$11=G20)*$I$3:$I$11*$J$3:$J$11/$J$12),2)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D462-05F9-469F-9BE3-42CBE57E9656}">
  <sheetPr codeName="Sheet9"/>
  <dimension ref="A1:C2"/>
  <sheetViews>
    <sheetView workbookViewId="0">
      <selection sqref="A1:C2"/>
    </sheetView>
  </sheetViews>
  <sheetFormatPr defaultRowHeight="17.399999999999999"/>
  <cols>
    <col min="1" max="1" width="10.8984375" bestFit="1" customWidth="1"/>
    <col min="2" max="2" width="10.3984375" bestFit="1" customWidth="1"/>
    <col min="3" max="3" width="11.19921875" bestFit="1" customWidth="1"/>
  </cols>
  <sheetData>
    <row r="1" spans="1:3">
      <c r="A1" t="s">
        <v>186</v>
      </c>
      <c r="B1" t="s">
        <v>184</v>
      </c>
      <c r="C1" t="s">
        <v>188</v>
      </c>
    </row>
    <row r="2" spans="1:3">
      <c r="A2" s="38">
        <v>45046</v>
      </c>
      <c r="B2" t="s">
        <v>182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F5" sqref="F5"/>
    </sheetView>
  </sheetViews>
  <sheetFormatPr defaultRowHeight="17.399999999999999"/>
  <cols>
    <col min="1" max="1" width="23.19921875" bestFit="1" customWidth="1"/>
    <col min="2" max="6" width="10.8984375" bestFit="1" customWidth="1"/>
    <col min="7" max="8" width="12" bestFit="1" customWidth="1"/>
    <col min="9" max="9" width="9.3984375" bestFit="1" customWidth="1"/>
  </cols>
  <sheetData>
    <row r="3" spans="1:7">
      <c r="A3" s="40" t="s">
        <v>183</v>
      </c>
      <c r="B3" s="40" t="s">
        <v>184</v>
      </c>
      <c r="C3" s="4"/>
      <c r="D3" s="4"/>
      <c r="E3" s="4"/>
      <c r="F3" s="4"/>
      <c r="G3" s="4"/>
    </row>
    <row r="4" spans="1:7">
      <c r="A4" s="40" t="s">
        <v>185</v>
      </c>
      <c r="B4" s="41" t="s">
        <v>178</v>
      </c>
      <c r="C4" s="41" t="s">
        <v>179</v>
      </c>
      <c r="D4" s="41" t="s">
        <v>180</v>
      </c>
      <c r="E4" s="41" t="s">
        <v>181</v>
      </c>
      <c r="F4" s="41" t="s">
        <v>182</v>
      </c>
      <c r="G4" s="41" t="s">
        <v>177</v>
      </c>
    </row>
    <row r="5" spans="1:7">
      <c r="A5" s="4" t="s">
        <v>189</v>
      </c>
      <c r="B5" s="39" t="s">
        <v>187</v>
      </c>
      <c r="C5" s="39" t="s">
        <v>187</v>
      </c>
      <c r="D5" s="39" t="s">
        <v>187</v>
      </c>
      <c r="E5" s="39" t="s">
        <v>187</v>
      </c>
      <c r="F5" s="39">
        <v>386000</v>
      </c>
      <c r="G5" s="39">
        <v>386000</v>
      </c>
    </row>
    <row r="6" spans="1:7">
      <c r="A6" s="4" t="s">
        <v>190</v>
      </c>
      <c r="B6" s="39">
        <v>930690</v>
      </c>
      <c r="C6" s="39">
        <v>457160</v>
      </c>
      <c r="D6" s="39">
        <v>787950</v>
      </c>
      <c r="E6" s="39">
        <v>2455750</v>
      </c>
      <c r="F6" s="39">
        <v>2170960</v>
      </c>
      <c r="G6" s="39">
        <v>6802510</v>
      </c>
    </row>
    <row r="7" spans="1:7">
      <c r="A7" s="4" t="s">
        <v>191</v>
      </c>
      <c r="B7" s="39">
        <v>1424070</v>
      </c>
      <c r="C7" s="39">
        <v>1339680</v>
      </c>
      <c r="D7" s="39">
        <v>1063130</v>
      </c>
      <c r="E7" s="39">
        <v>1485820</v>
      </c>
      <c r="F7" s="39">
        <v>1680500</v>
      </c>
      <c r="G7" s="39">
        <v>6993200</v>
      </c>
    </row>
    <row r="8" spans="1:7">
      <c r="A8" s="4" t="s">
        <v>192</v>
      </c>
      <c r="B8" s="39" t="s">
        <v>187</v>
      </c>
      <c r="C8" s="39" t="s">
        <v>187</v>
      </c>
      <c r="D8" s="39">
        <v>1056980</v>
      </c>
      <c r="E8" s="39">
        <v>575140</v>
      </c>
      <c r="F8" s="39">
        <v>438680</v>
      </c>
      <c r="G8" s="39">
        <v>2070800</v>
      </c>
    </row>
    <row r="9" spans="1:7">
      <c r="A9" s="4" t="s">
        <v>177</v>
      </c>
      <c r="B9" s="39">
        <v>2354760</v>
      </c>
      <c r="C9" s="39">
        <v>1796840</v>
      </c>
      <c r="D9" s="39">
        <v>2908060</v>
      </c>
      <c r="E9" s="39">
        <v>4516710</v>
      </c>
      <c r="F9" s="39">
        <v>4676140</v>
      </c>
      <c r="G9" s="39">
        <v>16252510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I5" sqref="I5"/>
    </sheetView>
  </sheetViews>
  <sheetFormatPr defaultRowHeight="17.399999999999999"/>
  <cols>
    <col min="1" max="1" width="9" customWidth="1"/>
    <col min="3" max="3" width="9" customWidth="1"/>
    <col min="5" max="5" width="3.69921875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>
        <f>C4/B4</f>
        <v>0.41632653061224489</v>
      </c>
    </row>
    <row r="4" spans="1:7">
      <c r="A4" s="25" t="s">
        <v>112</v>
      </c>
      <c r="B4" s="26">
        <v>2450</v>
      </c>
      <c r="C4" s="26">
        <v>1020</v>
      </c>
      <c r="D4" s="27">
        <f t="shared" si="0"/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413A3A6F-1423-4E43-BFEC-EB07B9D39D7A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workbookViewId="0">
      <selection activeCell="L17" sqref="L17"/>
    </sheetView>
  </sheetViews>
  <sheetFormatPr defaultRowHeight="17.399999999999999"/>
  <cols>
    <col min="1" max="1" width="8.69921875" customWidth="1"/>
    <col min="2" max="2" width="9.8984375" customWidth="1"/>
  </cols>
  <sheetData>
    <row r="1" spans="1:5" ht="19.2">
      <c r="B1" s="46" t="s">
        <v>126</v>
      </c>
      <c r="C1" s="47"/>
      <c r="D1" s="47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tabSelected="1" workbookViewId="0">
      <selection activeCell="J17" sqref="J17"/>
    </sheetView>
  </sheetViews>
  <sheetFormatPr defaultRowHeight="17.399999999999999"/>
  <cols>
    <col min="1" max="1" width="11" bestFit="1" customWidth="1"/>
    <col min="2" max="2" width="9.3984375" bestFit="1" customWidth="1"/>
    <col min="3" max="3" width="8.69921875" customWidth="1"/>
    <col min="4" max="4" width="10" bestFit="1" customWidth="1"/>
    <col min="5" max="5" width="14.19921875" customWidth="1"/>
    <col min="6" max="6" width="13" bestFit="1" customWidth="1"/>
    <col min="7" max="7" width="2.59765625" customWidth="1"/>
    <col min="8" max="8" width="12.097656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48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48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48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48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48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48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48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48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48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48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48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48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15240</xdr:colOff>
                    <xdr:row>1</xdr:row>
                    <xdr:rowOff>30480</xdr:rowOff>
                  </from>
                  <to>
                    <xdr:col>7</xdr:col>
                    <xdr:colOff>899160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38100</xdr:colOff>
                    <xdr:row>3</xdr:row>
                    <xdr:rowOff>38100</xdr:rowOff>
                  </from>
                  <to>
                    <xdr:col>7</xdr:col>
                    <xdr:colOff>883920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F9"/>
  <sheetViews>
    <sheetView workbookViewId="0">
      <selection activeCell="F2" sqref="F2"/>
    </sheetView>
  </sheetViews>
  <sheetFormatPr defaultRowHeight="17.399999999999999"/>
  <cols>
    <col min="1" max="1" width="13.19921875" customWidth="1"/>
    <col min="2" max="2" width="14.3984375" bestFit="1" customWidth="1"/>
    <col min="3" max="3" width="12.5" customWidth="1"/>
  </cols>
  <sheetData>
    <row r="1" spans="1:6" ht="20.399999999999999">
      <c r="A1" s="34" t="s">
        <v>158</v>
      </c>
    </row>
    <row r="2" spans="1:6">
      <c r="F2" t="s">
        <v>174</v>
      </c>
    </row>
    <row r="3" spans="1:6">
      <c r="A3" s="35" t="s">
        <v>159</v>
      </c>
      <c r="B3" s="35" t="s">
        <v>160</v>
      </c>
      <c r="C3" s="35" t="s">
        <v>161</v>
      </c>
    </row>
    <row r="4" spans="1:6">
      <c r="A4" t="s">
        <v>162</v>
      </c>
      <c r="B4" t="s">
        <v>163</v>
      </c>
      <c r="C4" s="36">
        <v>10000</v>
      </c>
    </row>
    <row r="5" spans="1:6">
      <c r="A5" t="s">
        <v>164</v>
      </c>
      <c r="B5" t="s">
        <v>165</v>
      </c>
      <c r="C5" s="36">
        <v>20000</v>
      </c>
    </row>
    <row r="6" spans="1:6">
      <c r="A6" t="s">
        <v>166</v>
      </c>
      <c r="B6" t="s">
        <v>167</v>
      </c>
      <c r="C6" s="36">
        <v>10000</v>
      </c>
    </row>
    <row r="7" spans="1:6">
      <c r="A7" t="s">
        <v>168</v>
      </c>
      <c r="B7" t="s">
        <v>169</v>
      </c>
      <c r="C7" s="36">
        <v>5000</v>
      </c>
    </row>
    <row r="8" spans="1:6">
      <c r="A8" t="s">
        <v>170</v>
      </c>
      <c r="B8" t="s">
        <v>171</v>
      </c>
      <c r="C8" s="36">
        <v>100000</v>
      </c>
    </row>
    <row r="9" spans="1:6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198120</xdr:colOff>
                <xdr:row>1</xdr:row>
                <xdr:rowOff>0</xdr:rowOff>
              </from>
              <to>
                <xdr:col>4</xdr:col>
                <xdr:colOff>571500</xdr:colOff>
                <xdr:row>2</xdr:row>
                <xdr:rowOff>91440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백아준</cp:lastModifiedBy>
  <dcterms:created xsi:type="dcterms:W3CDTF">2023-05-12T01:27:33Z</dcterms:created>
  <dcterms:modified xsi:type="dcterms:W3CDTF">2025-02-02T12:03:44Z</dcterms:modified>
</cp:coreProperties>
</file>