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문지윤\길벗컴활1급_기본서_240520_2\01 엑셀\04 실전모의고사\"/>
    </mc:Choice>
  </mc:AlternateContent>
  <xr:revisionPtr revIDLastSave="0" documentId="13_ncr:1_{D11527C8-7FF8-4F00-9B4B-1AE30B11F03B}" xr6:coauthVersionLast="47" xr6:coauthVersionMax="47" xr10:uidLastSave="{00000000-0000-0000-0000-000000000000}"/>
  <bookViews>
    <workbookView xWindow="-108" yWindow="-108" windowWidth="23256" windowHeight="12456" firstSheet="2" activeTab="6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/>
  <c r="H19" i="3" a="1"/>
  <c r="H19" i="3" s="1"/>
  <c r="H20" i="3" a="1"/>
  <c r="H20" i="3"/>
  <c r="H16" i="3" a="1"/>
  <c r="H16" i="3" s="1"/>
  <c r="D3" i="3" a="1"/>
  <c r="D3" i="3" s="1"/>
  <c r="D4" i="3" a="1"/>
  <c r="D4" i="3" s="1"/>
  <c r="D5" i="3" a="1"/>
  <c r="D5" i="3" s="1"/>
  <c r="D6" i="3" a="1"/>
  <c r="D6" i="3" s="1"/>
  <c r="J3" i="3" a="1"/>
  <c r="J3" i="3" s="1"/>
  <c r="J4" i="3" a="1"/>
  <c r="J4" i="3" s="1"/>
  <c r="J5" i="3" a="1"/>
  <c r="J5" i="3"/>
  <c r="J6" i="3" a="1"/>
  <c r="J6" i="3" s="1"/>
  <c r="J7" i="3" a="1"/>
  <c r="J7" i="3"/>
  <c r="J8" i="3" a="1"/>
  <c r="J8" i="3" s="1"/>
  <c r="J9" i="3" a="1"/>
  <c r="J9" i="3"/>
  <c r="J10" i="3" a="1"/>
  <c r="J10" i="3" s="1"/>
  <c r="J11" i="3" a="1"/>
  <c r="J11" i="3"/>
  <c r="C3" i="3" a="1"/>
  <c r="C3" i="3" s="1"/>
  <c r="C4" i="3" a="1"/>
  <c r="C4" i="3"/>
  <c r="C5" i="3" a="1"/>
  <c r="C5" i="3" s="1"/>
  <c r="C6" i="3" a="1"/>
  <c r="C6" i="3"/>
  <c r="B4" i="3" a="1"/>
  <c r="B4" i="3" s="1"/>
  <c r="B5" i="3" a="1"/>
  <c r="B5" i="3"/>
  <c r="B6" i="3" a="1"/>
  <c r="B6" i="3" s="1"/>
  <c r="B3" i="3" a="1"/>
  <c r="B3" i="3" s="1"/>
  <c r="A17" i="1"/>
  <c r="E4" i="5"/>
  <c r="E5" i="5"/>
  <c r="E6" i="5"/>
  <c r="E7" i="5"/>
  <c r="E8" i="5"/>
  <c r="D3" i="4"/>
  <c r="D4" i="4"/>
  <c r="G3" i="4" s="1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6" i="3" a="1"/>
  <c r="K8" i="3" a="1"/>
  <c r="K10" i="3" a="1"/>
  <c r="K7" i="3" a="1"/>
  <c r="K9" i="3" a="1"/>
  <c r="K11" i="3" a="1"/>
  <c r="K5" i="3" a="1"/>
  <c r="K3" i="3" a="1"/>
  <c r="K5" i="3" l="1"/>
  <c r="K11" i="3"/>
  <c r="K9" i="3"/>
  <c r="K7" i="3"/>
  <c r="K10" i="3"/>
  <c r="K8" i="3"/>
  <c r="K6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B1A261-92BC-4F8E-A3BD-4F78EE45F23C}" name="MS Access Database_Query" type="1" refreshedVersion="8" background="1">
    <dbPr connection="DSN=MS Access Database;DBQ=C:\Users\문지윤\길벗컴활1급_기본서_240520_2\01 엑셀\04 실전모의고사\사이트운영비.accdb;DefaultDir=C:\Users\문지윤\길벗컴활1급_기본서_240520_2\01 엑셀\04 실전모의고사;DriverId=25;FIL=MS Access;MaxBufferSize=2048;PageTimeout=5;" command="SELECT 사이트비교.개설일, 사이트비교.도메인, 사이트비교.쇼핑몰, 사이트비교.회원수, 사이트비교.용량, 사이트비교.DB운영비, 사이트비교.광고비, 사이트비교.배너비, 사이트비교.총액_x000d__x000a_FROM 사이트비교 사이트비교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<sst xmlns="http://schemas.openxmlformats.org/spreadsheetml/2006/main" count="317" uniqueCount="198">
  <si>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</si>
  <si>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</si>
  <si>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</si>
  <si>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</si>
  <si>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</si>
  <si>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</si>
  <si>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</si>
  <si>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</si>
  <si>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</si>
  <si>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</si>
  <si>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</si>
  <si>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</si>
  <si>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</si>
  <si>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</si>
  <si>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</si>
  <si>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</si>
  <si>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</si>
  <si>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</si>
  <si>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</si>
  <si>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</si>
  <si>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</si>
  <si>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</si>
  <si>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</si>
  <si>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</si>
  <si>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</si>
  <si>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</si>
  <si>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</si>
  <si>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</si>
  <si>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</si>
  <si>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</si>
  <si>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</si>
  <si>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</si>
  <si>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</si>
  <si>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</si>
  <si>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</si>
  <si>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</si>
  <si>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</si>
  <si>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</si>
  <si>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</si>
  <si>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</si>
  <si>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</si>
  <si>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</si>
  <si>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</si>
  <si>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</si>
  <si>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</si>
  <si>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</si>
  <si>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</si>
  <si>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</si>
  <si>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</si>
  <si>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</si>
  <si>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</si>
  <si>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</si>
  <si>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</si>
  <si>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</si>
  <si>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</si>
  <si>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</si>
  <si>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</si>
  <si>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</si>
  <si>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</si>
  <si>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</si>
  <si>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</si>
  <si>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</si>
  <si>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</si>
  <si>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</si>
  <si>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</si>
  <si>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</si>
  <si>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</si>
  <si>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</si>
  <si>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</si>
  <si>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</si>
  <si>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</si>
  <si>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</si>
  <si>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</si>
  <si>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</si>
  <si>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</si>
  <si>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</si>
  <si>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</si>
  <si>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</si>
  <si>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</si>
  <si>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</si>
  <si>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</si>
  <si>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</si>
  <si>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</si>
  <si>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</si>
  <si>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</si>
  <si>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</si>
  <si>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</si>
  <si>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</si>
  <si>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</si>
  <si>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</si>
  <si>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</si>
  <si>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</si>
  <si>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</si>
  <si>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</si>
  <si>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</si>
  <si>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</si>
  <si>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</si>
  <si>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</si>
  <si>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</si>
  <si>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</si>
  <si>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</si>
  <si>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</si>
  <si>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</si>
  <si>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</si>
  <si>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</si>
  <si>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</si>
  <si>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</si>
  <si>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</si>
  <si>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</si>
  <si>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</si>
  <si>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</si>
  <si>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</si>
  <si>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</si>
  <si>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</si>
  <si>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</si>
  <si>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</si>
  <si>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</si>
  <si>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</si>
  <si>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</si>
  <si>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</si>
  <si>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</si>
  <si>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</si>
  <si>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</si>
  <si>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</si>
  <si>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</si>
  <si>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</si>
  <si>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</si>
  <si>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</si>
  <si>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</si>
  <si>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</si>
  <si>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</si>
  <si>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</si>
  <si>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</si>
  <si>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</si>
  <si>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</si>
  <si>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</si>
  <si>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</si>
  <si>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</si>
  <si>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</si>
  <si>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</si>
  <si>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</si>
  <si>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</si>
  <si>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</si>
  <si>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</si>
  <si>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</si>
  <si>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</si>
  <si>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</si>
  <si>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</si>
  <si>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</si>
  <si>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</si>
  <si>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</si>
  <si>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</si>
  <si>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</si>
  <si>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</si>
  <si>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</si>
  <si>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</si>
  <si>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</si>
  <si>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</si>
  <si>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</si>
  <si>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</si>
  <si>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</si>
  <si>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</si>
  <si>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</si>
  <si>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</si>
  <si>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</si>
  <si>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</si>
  <si>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</si>
  <si>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</si>
  <si>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</si>
  <si>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</si>
  <si>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</si>
  <si>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</si>
  <si>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</si>
  <si>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</si>
  <si>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</si>
  <si>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</si>
  <si>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합계 : DB운영비</t>
  </si>
  <si>
    <t>쇼핑몰</t>
  </si>
  <si>
    <t>가전쇼핑몰</t>
  </si>
  <si>
    <t>여행정보몰</t>
  </si>
  <si>
    <t>예술쇼핑몰</t>
  </si>
  <si>
    <t>음악쇼핑몰</t>
  </si>
  <si>
    <t>종합쇼핑몰</t>
  </si>
  <si>
    <t>총합계</t>
  </si>
  <si>
    <t>개설일</t>
  </si>
  <si>
    <t>2023-04-01 - 2023-04-30</t>
  </si>
  <si>
    <t>2023-05-01 - 2023-05-30</t>
  </si>
  <si>
    <t>2023-05-31 - 2023-06-29</t>
  </si>
  <si>
    <t>2023-06-30 - 2023-07-29</t>
  </si>
  <si>
    <t>**</t>
  </si>
  <si>
    <t>도메인</t>
  </si>
  <si>
    <t>회원수</t>
  </si>
  <si>
    <t>용량</t>
  </si>
  <si>
    <t>DB운영비</t>
  </si>
  <si>
    <t>광고비</t>
  </si>
  <si>
    <t>배너비</t>
  </si>
  <si>
    <t>총액</t>
  </si>
  <si>
    <t>www.Sam.co.kr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</si>
</sst>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1" formatCode="[Red]0.00&quot;(↑)&quot;;[Blue]0.00&quot;(↓)&quot;;0.00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8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8C-4A56-8AB4-2C1CCEB4790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8C-4A56-8AB4-2C1CCEB47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361200"/>
        <c:axId val="402356880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40235688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2361200"/>
        <c:crosses val="max"/>
        <c:crossBetween val="between"/>
      </c:valAx>
      <c:catAx>
        <c:axId val="4023612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0235688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556260</xdr:colOff>
          <xdr:row>2</xdr:row>
          <xdr:rowOff>106680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지윤" refreshedDate="45468.796357870371" backgroundQuery="1" createdVersion="8" refreshedVersion="8" minRefreshableVersion="3" recordCount="45" xr:uid="{EC7773C0-35B6-4438-8052-CF91C5CE0298}">
  <cacheSource type="external" connectionId="1"/>
  <cacheFields count="10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9"/>
    </cacheField>
    <cacheField name="도메인" numFmtId="0" sqlType="-9">
      <sharedItems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회원수" numFmtId="0" sqlType="8">
      <sharedItems containsSemiMixedTypes="0" containsString="0" containsNumber="1" containsInteger="1" minValue="90" maxValue="360" count="15">
        <n v="250"/>
        <n v="360"/>
        <n v="140"/>
        <n v="110"/>
        <n v="210"/>
        <n v="230"/>
        <n v="120"/>
        <n v="200"/>
        <n v="190"/>
        <n v="170"/>
        <n v="220"/>
        <n v="180"/>
        <n v="160"/>
        <n v="90"/>
        <n v="240"/>
      </sharedItems>
    </cacheField>
    <cacheField name="용량" numFmtId="0" sqlType="8">
      <sharedItems containsSemiMixedTypes="0" containsString="0" containsNumber="1" containsInteger="1" minValue="1544" maxValue="2430"/>
    </cacheField>
    <cacheField name="DB운영비" numFmtId="0" sqlType="8">
      <sharedItems containsSemiMixedTypes="0" containsString="0" containsNumber="1" containsInteger="1" minValue="200970" maxValue="737280"/>
    </cacheField>
    <cacheField name="광고비" numFmtId="0" sqlType="8">
      <sharedItems containsSemiMixedTypes="0" containsString="0" containsNumber="1" containsInteger="1" minValue="241164" maxValue="884736"/>
    </cacheField>
    <cacheField name="배너비" numFmtId="0" sqlType="8">
      <sharedItems containsSemiMixedTypes="0" containsString="0" containsNumber="1" minValue="61898.76" maxValue="227082.23999999999"/>
    </cacheField>
    <cacheField name="총액" numFmtId="0" sqlType="8">
      <sharedItems containsSemiMixedTypes="0" containsString="0" containsNumber="1" minValue="504032.76" maxValue="1849098.24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s v="www.Sam.co.kr"/>
    <x v="0"/>
    <x v="0"/>
    <n v="1544"/>
    <n v="386000"/>
    <n v="463200"/>
    <n v="144364"/>
    <n v="993564"/>
  </r>
  <r>
    <x v="1"/>
    <s v="www.So.co.kr"/>
    <x v="1"/>
    <x v="1"/>
    <n v="2048"/>
    <n v="737280"/>
    <n v="884736"/>
    <n v="227082.23999999999"/>
    <n v="1849098.24"/>
  </r>
  <r>
    <x v="2"/>
    <s v="www.Jo.ne.kr"/>
    <x v="0"/>
    <x v="2"/>
    <n v="2373"/>
    <n v="332220"/>
    <n v="398664"/>
    <n v="102323.76"/>
    <n v="833207.76"/>
  </r>
  <r>
    <x v="3"/>
    <s v="www.Namgung.or.kr"/>
    <x v="1"/>
    <x v="3"/>
    <n v="2127"/>
    <n v="233970"/>
    <n v="280764"/>
    <n v="72062.759999999995"/>
    <n v="586796.76"/>
  </r>
  <r>
    <x v="4"/>
    <s v="www.Son.com"/>
    <x v="0"/>
    <x v="3"/>
    <n v="1841"/>
    <n v="202510"/>
    <n v="243012"/>
    <n v="62373.08"/>
    <n v="507895.08"/>
  </r>
  <r>
    <x v="5"/>
    <s v="www.Byun.co.kr"/>
    <x v="0"/>
    <x v="4"/>
    <n v="2139"/>
    <n v="449190"/>
    <n v="539028"/>
    <n v="138350.51999999999"/>
    <n v="1126568.52"/>
  </r>
  <r>
    <x v="6"/>
    <s v="www.Maeng.com"/>
    <x v="1"/>
    <x v="5"/>
    <n v="2147"/>
    <n v="493810"/>
    <n v="592572"/>
    <n v="152093.48000000001"/>
    <n v="1238475.48"/>
  </r>
  <r>
    <x v="7"/>
    <s v="www.So.ne.kr"/>
    <x v="0"/>
    <x v="6"/>
    <n v="2307"/>
    <n v="276840"/>
    <n v="332208"/>
    <n v="85266.72"/>
    <n v="694314.72"/>
  </r>
  <r>
    <x v="8"/>
    <s v="www.Myung.com"/>
    <x v="0"/>
    <x v="6"/>
    <n v="2388"/>
    <n v="286560"/>
    <n v="343872"/>
    <n v="88260.479999999996"/>
    <n v="718692.48"/>
  </r>
  <r>
    <x v="9"/>
    <s v="www.Bok.or.kr"/>
    <x v="1"/>
    <x v="7"/>
    <n v="1769"/>
    <n v="353800"/>
    <n v="424560"/>
    <n v="108970.4"/>
    <n v="887330.4"/>
  </r>
  <r>
    <x v="10"/>
    <s v="www.Jun.co.kr"/>
    <x v="0"/>
    <x v="6"/>
    <n v="1916"/>
    <n v="229920"/>
    <n v="275904"/>
    <n v="70815.360000000001"/>
    <n v="576639.36"/>
  </r>
  <r>
    <x v="11"/>
    <s v="www.Mok.com"/>
    <x v="2"/>
    <x v="5"/>
    <n v="2430"/>
    <n v="558900"/>
    <n v="670680"/>
    <n v="172141.2"/>
    <n v="1401721.2"/>
  </r>
  <r>
    <x v="12"/>
    <s v="www.Kil.com"/>
    <x v="1"/>
    <x v="8"/>
    <n v="1955"/>
    <n v="371450"/>
    <n v="445740"/>
    <n v="114406.6"/>
    <n v="931596.6"/>
  </r>
  <r>
    <x v="13"/>
    <s v="www.Nae.or.kr"/>
    <x v="2"/>
    <x v="9"/>
    <n v="2187"/>
    <n v="371790"/>
    <n v="446148"/>
    <n v="114511.32"/>
    <n v="932449.32"/>
  </r>
  <r>
    <x v="14"/>
    <s v="www.Maeng.ne.kr"/>
    <x v="0"/>
    <x v="9"/>
    <n v="2316"/>
    <n v="393720"/>
    <n v="472464"/>
    <n v="121265.76"/>
    <n v="987449.76"/>
  </r>
  <r>
    <x v="15"/>
    <s v="www.Won.co.kr"/>
    <x v="3"/>
    <x v="9"/>
    <n v="2314"/>
    <n v="393380"/>
    <n v="472056"/>
    <n v="121161.04"/>
    <n v="986597.04"/>
  </r>
  <r>
    <x v="16"/>
    <s v="www.Bin.ne.kr"/>
    <x v="3"/>
    <x v="9"/>
    <n v="2321"/>
    <n v="394570"/>
    <n v="473484"/>
    <n v="121527.56"/>
    <n v="989581.56"/>
  </r>
  <r>
    <x v="17"/>
    <s v="www.Jun.ne.kr"/>
    <x v="1"/>
    <x v="2"/>
    <n v="1896"/>
    <n v="265440"/>
    <n v="318528"/>
    <n v="81755.520000000004"/>
    <n v="665723.52"/>
  </r>
  <r>
    <x v="18"/>
    <s v="www.Mok.ne.kr"/>
    <x v="4"/>
    <x v="10"/>
    <n v="2078"/>
    <n v="457160"/>
    <n v="548592"/>
    <n v="140805.28"/>
    <n v="1146557.28"/>
  </r>
  <r>
    <x v="19"/>
    <s v="www.So.ne.kr"/>
    <x v="2"/>
    <x v="5"/>
    <n v="2183"/>
    <n v="502090"/>
    <n v="602508"/>
    <n v="154643.72"/>
    <n v="1259241.72"/>
  </r>
  <r>
    <x v="20"/>
    <s v="www.Jun.com"/>
    <x v="0"/>
    <x v="11"/>
    <n v="2302"/>
    <n v="414360"/>
    <n v="497232"/>
    <n v="127622.88"/>
    <n v="1039214.88"/>
  </r>
  <r>
    <x v="21"/>
    <s v="www.Su.com"/>
    <x v="0"/>
    <x v="7"/>
    <n v="2020"/>
    <n v="404000"/>
    <n v="484800"/>
    <n v="124432"/>
    <n v="1013232"/>
  </r>
  <r>
    <x v="22"/>
    <s v="www.So.co.kr"/>
    <x v="2"/>
    <x v="12"/>
    <n v="2175"/>
    <n v="348000"/>
    <n v="417600"/>
    <n v="107184"/>
    <n v="872784"/>
  </r>
  <r>
    <x v="23"/>
    <s v="www.Hang.com"/>
    <x v="3"/>
    <x v="2"/>
    <n v="2310"/>
    <n v="323400"/>
    <n v="388080"/>
    <n v="99607.2"/>
    <n v="811087.2"/>
  </r>
  <r>
    <x v="24"/>
    <s v="www.Yong.com"/>
    <x v="3"/>
    <x v="12"/>
    <n v="1706"/>
    <n v="272960"/>
    <n v="327552"/>
    <n v="84071.679999999993"/>
    <n v="684583.68"/>
  </r>
  <r>
    <x v="25"/>
    <s v="www.Son.com"/>
    <x v="0"/>
    <x v="10"/>
    <n v="2415"/>
    <n v="531300"/>
    <n v="637560"/>
    <n v="163640.4"/>
    <n v="1332500.3999999999"/>
  </r>
  <r>
    <x v="26"/>
    <s v="www.Su.com"/>
    <x v="3"/>
    <x v="6"/>
    <n v="2215"/>
    <n v="265800"/>
    <n v="318960"/>
    <n v="81866.399999999994"/>
    <n v="666626.4"/>
  </r>
  <r>
    <x v="27"/>
    <s v="www.Won.ne.kr"/>
    <x v="1"/>
    <x v="8"/>
    <n v="1781"/>
    <n v="338390"/>
    <n v="406068"/>
    <n v="104224.12"/>
    <n v="848682.12"/>
  </r>
  <r>
    <x v="28"/>
    <s v="www.Bong.ne.kr"/>
    <x v="4"/>
    <x v="10"/>
    <n v="1896"/>
    <n v="417120"/>
    <n v="500544"/>
    <n v="128472.96000000001"/>
    <n v="1046136.96"/>
  </r>
  <r>
    <x v="29"/>
    <s v="www.Kwun.or.kr"/>
    <x v="2"/>
    <x v="8"/>
    <n v="1622"/>
    <n v="308180"/>
    <n v="369816"/>
    <n v="94919.44"/>
    <n v="772915.44"/>
  </r>
  <r>
    <x v="30"/>
    <s v="www.Chae.ne.kr"/>
    <x v="4"/>
    <x v="7"/>
    <n v="1938"/>
    <n v="387600"/>
    <n v="465120"/>
    <n v="119380.8"/>
    <n v="972100.8"/>
  </r>
  <r>
    <x v="31"/>
    <s v="www.Do.or.kr"/>
    <x v="2"/>
    <x v="6"/>
    <n v="2215"/>
    <n v="265800"/>
    <n v="318960"/>
    <n v="81866.399999999994"/>
    <n v="666626.4"/>
  </r>
  <r>
    <x v="32"/>
    <s v="www.Ku.ne.kr"/>
    <x v="1"/>
    <x v="7"/>
    <n v="1652"/>
    <n v="330400"/>
    <n v="396480"/>
    <n v="101763.2"/>
    <n v="828643.2"/>
  </r>
  <r>
    <x v="33"/>
    <s v="www.Jin.or.kr"/>
    <x v="3"/>
    <x v="3"/>
    <n v="1827"/>
    <n v="200970"/>
    <n v="241164"/>
    <n v="61898.76"/>
    <n v="504032.76"/>
  </r>
  <r>
    <x v="34"/>
    <s v="www.Hang.com"/>
    <x v="0"/>
    <x v="11"/>
    <n v="1838"/>
    <n v="330840"/>
    <n v="397008"/>
    <n v="101898.72"/>
    <n v="829746.72"/>
  </r>
  <r>
    <x v="35"/>
    <s v="www.Han.or.kr"/>
    <x v="1"/>
    <x v="13"/>
    <n v="2321"/>
    <n v="208890"/>
    <n v="250668"/>
    <n v="64338.12"/>
    <n v="523896.12"/>
  </r>
  <r>
    <x v="36"/>
    <s v="www.Man.co.kr"/>
    <x v="4"/>
    <x v="14"/>
    <n v="2229"/>
    <n v="534960"/>
    <n v="641952"/>
    <n v="164767.67999999999"/>
    <n v="1341679.68"/>
  </r>
  <r>
    <x v="37"/>
    <s v="www.Woon.ne.kr"/>
    <x v="1"/>
    <x v="9"/>
    <n v="2357"/>
    <n v="400690"/>
    <n v="480828"/>
    <n v="123412.52"/>
    <n v="1004930.52"/>
  </r>
  <r>
    <x v="38"/>
    <s v="www.Jo.co.kr"/>
    <x v="1"/>
    <x v="13"/>
    <n v="2305"/>
    <n v="207450"/>
    <n v="248940"/>
    <n v="63894.6"/>
    <n v="520284.6"/>
  </r>
  <r>
    <x v="39"/>
    <s v="www.Du.or.kr"/>
    <x v="3"/>
    <x v="11"/>
    <n v="1793"/>
    <n v="322740"/>
    <n v="387288"/>
    <n v="99403.92"/>
    <n v="809431.92"/>
  </r>
  <r>
    <x v="40"/>
    <s v="www.Ryu.com"/>
    <x v="3"/>
    <x v="7"/>
    <n v="2052"/>
    <n v="410400"/>
    <n v="492480"/>
    <n v="126403.2"/>
    <n v="1029283.2"/>
  </r>
  <r>
    <x v="41"/>
    <s v="www.Dan.ne.kr"/>
    <x v="1"/>
    <x v="12"/>
    <n v="1961"/>
    <n v="313760"/>
    <n v="376512"/>
    <n v="96638.080000000002"/>
    <n v="786910.08"/>
  </r>
  <r>
    <x v="42"/>
    <s v="www.Song.co.kr"/>
    <x v="1"/>
    <x v="2"/>
    <n v="1867"/>
    <n v="261380"/>
    <n v="313656"/>
    <n v="80505.039999999994"/>
    <n v="655541.04"/>
  </r>
  <r>
    <x v="43"/>
    <s v="www.Maen.or.kr"/>
    <x v="3"/>
    <x v="12"/>
    <n v="2024"/>
    <n v="323840"/>
    <n v="388608"/>
    <n v="99742.720000000001"/>
    <n v="812190.71999999997"/>
  </r>
  <r>
    <x v="44"/>
    <s v="www.Moon.or.kr"/>
    <x v="0"/>
    <x v="10"/>
    <n v="1994"/>
    <n v="438680"/>
    <n v="526416"/>
    <n v="135113.44"/>
    <n v="1100209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E90F80-69EE-4730-A056-28BDCE5A0521}" name="피벗 테이블1" cacheId="4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10">
    <pivotField name="개설일2"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compact="0" showAll="0"/>
    <pivotField axis="axisCol" compact="0" showAll="0">
      <items count="6">
        <item x="2"/>
        <item x="4"/>
        <item x="3"/>
        <item x="1"/>
        <item x="0"/>
        <item t="default"/>
      </items>
    </pivotField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name="개설일" axis="axisRow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1">
    <field x="9"/>
  </rowFields>
  <rowItems count="5">
    <i>
      <x v="1"/>
    </i>
    <i>
      <x v="2"/>
    </i>
    <i>
      <x v="3"/>
    </i>
    <i>
      <x v="4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5" baseField="9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2EB8A4-A52B-4F3A-961F-6619D6BBB378}" name="표1" displayName="표1" ref="A1:I2" totalsRowShown="0">
  <autoFilter ref="A1:I2" xr:uid="{2B2EB8A4-A52B-4F3A-961F-6619D6BBB378}"/>
  <tableColumns count="9">
    <tableColumn id="1" xr3:uid="{D1861BA4-B48C-449E-9E1A-25CF319D722B}" name="개설일" dataDxfId="0"/>
    <tableColumn id="2" xr3:uid="{454DE193-D7B1-49CE-BA21-11917E440097}" name="도메인"/>
    <tableColumn id="3" xr3:uid="{AB6C00B5-6A77-44E3-8D03-F8B91F21F264}" name="쇼핑몰"/>
    <tableColumn id="4" xr3:uid="{7A258326-CBF2-4FEB-81E9-A13DCEEE3103}" name="회원수"/>
    <tableColumn id="5" xr3:uid="{D20B0DC7-EF8D-45DF-BB37-A37A7FDF877F}" name="용량"/>
    <tableColumn id="6" xr3:uid="{42A24E0C-501E-4654-98F1-97006F4ACE4E}" name="DB운영비"/>
    <tableColumn id="7" xr3:uid="{3549A1EC-1FE1-4B3A-B0C6-D06C00E6C8D9}" name="광고비"/>
    <tableColumn id="8" xr3:uid="{B468C953-5943-4703-AB38-A34AF2173080}" name="배너비"/>
    <tableColumn id="9" xr3:uid="{5DF1884C-43E9-4F53-8020-8B3178DACCBA}" name="총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J10" sqref="J10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AND(LEFT(B4,2)&lt;="17",D4&gt;=AVERAGE(D4:D14))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F6" sqref="F6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3">
        <v>80</v>
      </c>
      <c r="D4" s="43">
        <v>78</v>
      </c>
      <c r="E4" s="43">
        <v>82</v>
      </c>
      <c r="F4" s="43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3">
        <v>64</v>
      </c>
      <c r="D5" s="43">
        <v>67</v>
      </c>
      <c r="E5" s="43">
        <v>67</v>
      </c>
      <c r="F5" s="43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3">
        <v>92</v>
      </c>
      <c r="D6" s="43">
        <v>90</v>
      </c>
      <c r="E6" s="43">
        <v>94</v>
      </c>
      <c r="F6" s="43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3">
        <v>86</v>
      </c>
      <c r="D7" s="43">
        <v>84</v>
      </c>
      <c r="E7" s="43">
        <v>85</v>
      </c>
      <c r="F7" s="43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3">
        <v>81</v>
      </c>
      <c r="D8" s="43">
        <v>84</v>
      </c>
      <c r="E8" s="43">
        <v>78</v>
      </c>
      <c r="F8" s="43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3">
        <v>77</v>
      </c>
      <c r="D9" s="43">
        <v>80</v>
      </c>
      <c r="E9" s="43">
        <v>81</v>
      </c>
      <c r="F9" s="43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3">
        <v>95</v>
      </c>
      <c r="D10" s="43">
        <v>93</v>
      </c>
      <c r="E10" s="43">
        <v>95</v>
      </c>
      <c r="F10" s="43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3">
        <v>93</v>
      </c>
      <c r="D11" s="43">
        <v>91</v>
      </c>
      <c r="E11" s="43">
        <v>92</v>
      </c>
      <c r="F11" s="43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3">
        <v>61</v>
      </c>
      <c r="D12" s="43">
        <v>64</v>
      </c>
      <c r="E12" s="43">
        <v>61</v>
      </c>
      <c r="F12" s="43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3">
        <v>57</v>
      </c>
      <c r="D13" s="43">
        <v>60</v>
      </c>
      <c r="E13" s="43">
        <v>80</v>
      </c>
      <c r="F13" s="43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3">
        <v>94</v>
      </c>
      <c r="D14" s="43">
        <v>92</v>
      </c>
      <c r="E14" s="43">
        <v>94</v>
      </c>
      <c r="F14" s="43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3">
        <v>83</v>
      </c>
      <c r="D15" s="43">
        <v>86</v>
      </c>
      <c r="E15" s="43">
        <v>86</v>
      </c>
      <c r="F15" s="43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3">
        <v>75</v>
      </c>
      <c r="D16" s="43">
        <v>78</v>
      </c>
      <c r="E16" s="43">
        <v>76</v>
      </c>
      <c r="F16" s="43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3">
        <v>88</v>
      </c>
      <c r="D17" s="43">
        <v>86</v>
      </c>
      <c r="E17" s="43">
        <v>88</v>
      </c>
      <c r="F17" s="43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3">
        <v>99</v>
      </c>
      <c r="D18" s="43">
        <v>97</v>
      </c>
      <c r="E18" s="43">
        <v>98</v>
      </c>
      <c r="F18" s="43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3">
        <v>72</v>
      </c>
      <c r="D19" s="43">
        <v>75</v>
      </c>
      <c r="E19" s="43">
        <v>72</v>
      </c>
      <c r="F19" s="43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3">
        <v>69</v>
      </c>
      <c r="D20" s="43">
        <v>72</v>
      </c>
      <c r="E20" s="43">
        <v>80</v>
      </c>
      <c r="F20" s="43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J17" sqref="J17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SUM(($A$10:$A$29=$A3)*($B$10:$B$29=B$2)*1) &amp; "명"</f>
        <v>1명</v>
      </c>
      <c r="C3" s="6" t="str">
        <f t="array" ref="C3">SUM(($A$10:$A$29=$A3)*($B$10:$B$29=C$2)*1) &amp; "명"</f>
        <v>3명</v>
      </c>
      <c r="D3" s="8">
        <f t="array" ref="D3">PERCENTILE(IF(($A$10:$A$29=$A3),$E$10:$E$29),0.5)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_xlfn.IFS($H3= "부장",0.1,$H3= "과장",0.08,$H3= "차장",0.06,$H3= "대리",0.05,$H3= "사원",0.03)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SUM(($A$10:$A$29=$A4)*($B$10:$B$29=B$2)*1) &amp; "명"</f>
        <v>2명</v>
      </c>
      <c r="C4" s="6" t="str">
        <f t="array" ref="C4">SUM(($A$10:$A$29=$A4)*($B$10:$B$29=C$2)*1) &amp; "명"</f>
        <v>4명</v>
      </c>
      <c r="D4" s="8">
        <f t="array" ref="D4">PERCENTILE(IF(($A$10:$A$29=$A4),$E$10:$E$29),0.5)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_xlfn.IFS($H4= "부장",0.1,$H4= "과장",0.08,$H4= "차장",0.06,$H4= "대리",0.05,$H4= "사원",0.03)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SUM(($A$10:$A$29=$A5)*($B$10:$B$29=B$2)*1) &amp; "명"</f>
        <v>4명</v>
      </c>
      <c r="C5" s="6" t="str">
        <f t="array" ref="C5">SUM(($A$10:$A$29=$A5)*($B$10:$B$29=C$2)*1) &amp; "명"</f>
        <v>2명</v>
      </c>
      <c r="D5" s="8">
        <f t="array" ref="D5">PERCENTILE(IF(($A$10:$A$29=$A5),$E$10:$E$29),0.5)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_xlfn.IFS($H5= "부장",0.1,$H5= "과장",0.08,$H5= "차장",0.06,$H5= "대리",0.05,$H5= "사원",0.03)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SUM(($A$10:$A$29=$A6)*($B$10:$B$29=B$2)*1) &amp; "명"</f>
        <v>1명</v>
      </c>
      <c r="C6" s="6" t="str">
        <f t="array" ref="C6">SUM(($A$10:$A$29=$A6)*($B$10:$B$29=C$2)*1) &amp; "명"</f>
        <v>3명</v>
      </c>
      <c r="D6" s="8">
        <f t="array" ref="D6">PERCENTILE(IF(($A$10:$A$29=$A6),$E$10:$E$29),0.5)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_xlfn.IFS($H6= "부장",0.1,$H6= "과장",0.08,$H6= "차장",0.06,$H6= "대리",0.05,$H6= "사원",0.03)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_xlfn.IFS($H7= "부장",0.1,$H7= "과장",0.08,$H7= "차장",0.06,$H7= "대리",0.05,$H7= "사원",0.03)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_xlfn.IFS($H8= "부장",0.1,$H8= "과장",0.08,$H8= "차장",0.06,$H8= "대리",0.05,$H8= "사원",0.03)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_xlfn.IFS($H9= "부장",0.1,$H9= "과장",0.08,$H9= "차장",0.06,$H9= "대리",0.05,$H9= "사원",0.03)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_xlfn.IFS($H10= "부장",0.1,$H10= "과장",0.08,$H10= "차장",0.06,$H10= "대리",0.05,$H10= "사원",0.03)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_xlfn.IFS($H11= "부장",0.1,$H11= "과장",0.08,$H11= "차장",0.06,$H11= "대리",0.05,$H11= "사원",0.03)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  <c r="K12" s="11"/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9">
        <f t="array" ref="H16">ROUNDDOWN(SUM(($H$3:$H$11=$G16)*($I$3:$I$11*$J$3:$J$11))/$J$12,2)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9">
        <f t="array" ref="H17">ROUNDDOWN(SUM(($H$3:$H$11=$G17)*($I$3:$I$11*$J$3:$J$11))/$J$12,2)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9">
        <f t="array" ref="H18">ROUNDDOWN(SUM(($H$3:$H$11=$G18)*($I$3:$I$11*$J$3:$J$11))/$J$12,2)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9">
        <f t="array" ref="H19">ROUNDDOWN(SUM(($H$3:$H$11=$G19)*($I$3:$I$11*$J$3:$J$11))/$J$12,2)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9">
        <f t="array" ref="H20">ROUNDDOWN(SUM(($H$3:$H$11=$G20)*($I$3:$I$11*$J$3:$J$11))/$J$12,2)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1A39-996A-49DC-8109-97CDE4A9DFC6}">
  <sheetPr codeName="Sheet9"/>
  <dimension ref="A1:I2"/>
  <sheetViews>
    <sheetView workbookViewId="0">
      <selection activeCell="G13" sqref="G13"/>
    </sheetView>
  </sheetViews>
  <sheetFormatPr defaultRowHeight="17.399999999999999"/>
  <cols>
    <col min="1" max="1" width="10.8984375" bestFit="1" customWidth="1"/>
    <col min="2" max="2" width="13.796875" bestFit="1" customWidth="1"/>
    <col min="3" max="3" width="10.3984375" bestFit="1" customWidth="1"/>
    <col min="6" max="6" width="10.3984375" customWidth="1"/>
  </cols>
  <sheetData>
    <row r="1" spans="1:9">
      <c r="A1" t="s">
        <v>184</v>
      </c>
      <c r="B1" t="s">
        <v>190</v>
      </c>
      <c r="C1" t="s">
        <v>177</v>
      </c>
      <c r="D1" t="s">
        <v>191</v>
      </c>
      <c r="E1" t="s">
        <v>192</v>
      </c>
      <c r="F1" t="s">
        <v>193</v>
      </c>
      <c r="G1" t="s">
        <v>194</v>
      </c>
      <c r="H1" t="s">
        <v>195</v>
      </c>
      <c r="I1" t="s">
        <v>196</v>
      </c>
    </row>
    <row r="2" spans="1:9">
      <c r="A2" s="45">
        <v>45046</v>
      </c>
      <c r="B2" t="s">
        <v>197</v>
      </c>
      <c r="C2" t="s">
        <v>182</v>
      </c>
      <c r="D2">
        <v>250</v>
      </c>
      <c r="E2">
        <v>1544</v>
      </c>
      <c r="F2">
        <v>386000</v>
      </c>
      <c r="G2">
        <v>463200</v>
      </c>
      <c r="H2">
        <v>144364</v>
      </c>
      <c r="I2">
        <v>993564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8" width="15" bestFit="1" customWidth="1"/>
    <col min="9" max="12" width="12.3984375" bestFit="1" customWidth="1"/>
    <col min="13" max="13" width="15" bestFit="1" customWidth="1"/>
    <col min="14" max="22" width="12.3984375" bestFit="1" customWidth="1"/>
    <col min="23" max="23" width="15" bestFit="1" customWidth="1"/>
    <col min="24" max="36" width="12.3984375" bestFit="1" customWidth="1"/>
    <col min="37" max="37" width="15" bestFit="1" customWidth="1"/>
    <col min="38" max="50" width="12.3984375" bestFit="1" customWidth="1"/>
    <col min="51" max="51" width="15" bestFit="1" customWidth="1"/>
    <col min="52" max="52" width="9.3984375" bestFit="1" customWidth="1"/>
  </cols>
  <sheetData>
    <row r="3" spans="1:7">
      <c r="A3" s="47" t="s">
        <v>176</v>
      </c>
      <c r="B3" s="47" t="s">
        <v>177</v>
      </c>
      <c r="C3" s="4"/>
      <c r="D3" s="4"/>
      <c r="E3" s="4"/>
      <c r="F3" s="4"/>
      <c r="G3" s="4"/>
    </row>
    <row r="4" spans="1:7">
      <c r="A4" s="47" t="s">
        <v>184</v>
      </c>
      <c r="B4" s="48" t="s">
        <v>178</v>
      </c>
      <c r="C4" s="48" t="s">
        <v>179</v>
      </c>
      <c r="D4" s="48" t="s">
        <v>180</v>
      </c>
      <c r="E4" s="48" t="s">
        <v>181</v>
      </c>
      <c r="F4" s="48" t="s">
        <v>182</v>
      </c>
      <c r="G4" s="48" t="s">
        <v>183</v>
      </c>
    </row>
    <row r="5" spans="1:7">
      <c r="A5" s="4" t="s">
        <v>185</v>
      </c>
      <c r="B5" s="46" t="s">
        <v>189</v>
      </c>
      <c r="C5" s="46" t="s">
        <v>189</v>
      </c>
      <c r="D5" s="46" t="s">
        <v>189</v>
      </c>
      <c r="E5" s="46" t="s">
        <v>189</v>
      </c>
      <c r="F5" s="46">
        <v>386000</v>
      </c>
      <c r="G5" s="46">
        <v>386000</v>
      </c>
    </row>
    <row r="6" spans="1:7">
      <c r="A6" s="4" t="s">
        <v>186</v>
      </c>
      <c r="B6" s="46">
        <v>930690</v>
      </c>
      <c r="C6" s="46">
        <v>457160</v>
      </c>
      <c r="D6" s="46">
        <v>787950</v>
      </c>
      <c r="E6" s="46">
        <v>2455750</v>
      </c>
      <c r="F6" s="46">
        <v>2170960</v>
      </c>
      <c r="G6" s="46">
        <v>6802510</v>
      </c>
    </row>
    <row r="7" spans="1:7">
      <c r="A7" s="4" t="s">
        <v>187</v>
      </c>
      <c r="B7" s="46">
        <v>1424070</v>
      </c>
      <c r="C7" s="46">
        <v>1339680</v>
      </c>
      <c r="D7" s="46">
        <v>1063130</v>
      </c>
      <c r="E7" s="46">
        <v>1485820</v>
      </c>
      <c r="F7" s="46">
        <v>1680500</v>
      </c>
      <c r="G7" s="46">
        <v>6993200</v>
      </c>
    </row>
    <row r="8" spans="1:7">
      <c r="A8" s="4" t="s">
        <v>188</v>
      </c>
      <c r="B8" s="46" t="s">
        <v>189</v>
      </c>
      <c r="C8" s="46" t="s">
        <v>189</v>
      </c>
      <c r="D8" s="46">
        <v>1056980</v>
      </c>
      <c r="E8" s="46">
        <v>575140</v>
      </c>
      <c r="F8" s="46">
        <v>438680</v>
      </c>
      <c r="G8" s="46">
        <v>2070800</v>
      </c>
    </row>
    <row r="9" spans="1:7">
      <c r="A9" s="4" t="s">
        <v>183</v>
      </c>
      <c r="B9" s="46">
        <v>2354760</v>
      </c>
      <c r="C9" s="46">
        <v>1796840</v>
      </c>
      <c r="D9" s="46">
        <v>2908060</v>
      </c>
      <c r="E9" s="46">
        <v>4516710</v>
      </c>
      <c r="F9" s="46">
        <v>4676140</v>
      </c>
      <c r="G9" s="46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G14" sqref="G14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D4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D45B33FD-F862-4D26-8ADB-F67D68608AB6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abSelected="1" topLeftCell="A6" workbookViewId="0">
      <selection activeCell="J15" sqref="J15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J6" sqref="J6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4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4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4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4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4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4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4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4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4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4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4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4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>
      <selection activeCell="H9" sqref="H9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문</cp:lastModifiedBy>
  <dcterms:created xsi:type="dcterms:W3CDTF">2023-05-12T01:27:33Z</dcterms:created>
  <dcterms:modified xsi:type="dcterms:W3CDTF">2024-06-25T10:42:11Z</dcterms:modified>
</cp:coreProperties>
</file>