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0106\OneDrive\바탕 화면\컴퓨터활용능력 1급 실기\01 엑셀\04 실전모의고사\"/>
    </mc:Choice>
  </mc:AlternateContent>
  <xr:revisionPtr revIDLastSave="0" documentId="13_ncr:1_{5510D843-A77F-4C44-9EB6-56BE18563D46}" xr6:coauthVersionLast="47" xr6:coauthVersionMax="47" xr10:uidLastSave="{00000000-0000-0000-0000-000000000000}"/>
  <bookViews>
    <workbookView xWindow="-108" yWindow="-108" windowWidth="23256" windowHeight="12456" activeTab="1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3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5" i="2" l="1" a="1"/>
  <c r="B25" i="2" s="1"/>
  <c r="B26" i="2" a="1"/>
  <c r="B26" i="2" s="1"/>
  <c r="B24" i="2" a="1"/>
  <c r="B24" i="2" s="1"/>
  <c r="E4" i="2" a="1"/>
  <c r="E4" i="2" s="1"/>
  <c r="E5" i="2" a="1"/>
  <c r="E5" i="2" s="1"/>
  <c r="E6" i="2" a="1"/>
  <c r="E6" i="2" s="1"/>
  <c r="E7" i="2" a="1"/>
  <c r="E7" i="2" s="1"/>
  <c r="E8" i="2" a="1"/>
  <c r="E8" i="2" s="1"/>
  <c r="E3" i="2" a="1"/>
  <c r="E3" i="2" s="1"/>
  <c r="D24" i="2" a="1"/>
  <c r="D24" i="2" s="1"/>
  <c r="F4" i="2"/>
  <c r="F5" i="2"/>
  <c r="F6" i="2"/>
  <c r="F7" i="2"/>
  <c r="F8" i="2"/>
  <c r="F3" i="2"/>
  <c r="A26" i="1"/>
  <c r="H4" i="6"/>
  <c r="H5" i="6"/>
  <c r="H6" i="6"/>
  <c r="H7" i="6"/>
  <c r="H8" i="6"/>
  <c r="E13" i="2" a="1"/>
  <c r="E14" i="2" a="1"/>
  <c r="E15" i="2" a="1"/>
  <c r="E16" i="2" a="1"/>
  <c r="E17" i="2" a="1"/>
  <c r="E18" i="2" a="1"/>
  <c r="E19" i="2" a="1"/>
  <c r="E20" i="2" a="1"/>
  <c r="E12" i="2" a="1"/>
  <c r="E12" i="2" l="1"/>
  <c r="E20" i="2"/>
  <c r="E19" i="2"/>
  <c r="E18" i="2"/>
  <c r="E17" i="2"/>
  <c r="E16" i="2"/>
  <c r="E15" i="2"/>
  <c r="E14" i="2"/>
  <c r="E1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5C12D2A-22EB-4B4C-8010-9FD4DE6C516A}" sourceFile="C:\Users\a0106\OneDrive\바탕 화면\컴퓨터활용능력 1급 실기\01 엑셀\04 실전모의고사\도서대여.accdb" keepAlive="1" name="도서대여" type="5" refreshedVersion="7" background="1">
    <dbPr connection="Provider=Microsoft.ACE.OLEDB.12.0;User ID=Admin;Data Source=C:\Users\a0106\OneDrive\바탕 화면\컴퓨터활용능력 1급 실기\01 엑셀\04 실전모의고사\도서대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도서대여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<sst xmlns="http://schemas.openxmlformats.org/spreadsheetml/2006/main" count="294" uniqueCount="166">
  <si>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</si>
  <si>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</si>
  <si>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</si>
  <si>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</si>
  <si>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</si>
  <si>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</si>
  <si>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</si>
  <si>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</si>
  <si>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</si>
  <si>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</si>
  <si>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</si>
  <si>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</si>
  <si>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</si>
  <si>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</si>
  <si>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</si>
  <si>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</si>
  <si>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</si>
  <si>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</si>
  <si>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</si>
  <si>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</si>
  <si>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</si>
  <si>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</si>
  <si>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</si>
  <si>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</si>
  <si>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</si>
  <si>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</si>
  <si>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</si>
  <si>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</si>
  <si>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</si>
  <si>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</si>
  <si>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</si>
  <si>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</si>
  <si>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</si>
  <si>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</si>
  <si>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</si>
  <si>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</si>
  <si>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</si>
  <si>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</si>
  <si>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</si>
  <si>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</si>
  <si>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</si>
  <si>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</si>
  <si>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</si>
  <si>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</si>
  <si>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</si>
  <si>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</si>
  <si>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</si>
  <si>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</si>
  <si>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</si>
  <si>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</si>
  <si>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</si>
  <si>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</si>
  <si>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</si>
  <si>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</si>
  <si>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</si>
  <si>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</si>
  <si>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</si>
  <si>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</si>
  <si>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</si>
  <si>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</si>
  <si>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</si>
  <si>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</si>
  <si>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</si>
  <si>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</si>
  <si>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</si>
  <si>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</si>
  <si>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</si>
  <si>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</si>
  <si>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</si>
  <si>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</si>
  <si>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</si>
  <si>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</si>
  <si>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</si>
  <si>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</si>
  <si>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</si>
  <si>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</si>
  <si>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</si>
  <si>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</si>
  <si>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</si>
  <si>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</si>
  <si>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</si>
  <si>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</si>
  <si>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</si>
  <si>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</si>
  <si>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</si>
  <si>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</si>
  <si>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</si>
  <si>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</si>
  <si>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</si>
  <si>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</si>
  <si>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</si>
  <si>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</si>
  <si>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</si>
  <si>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</si>
  <si>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</si>
  <si>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</si>
  <si>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</si>
  <si>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</si>
  <si>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</si>
  <si>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</si>
  <si>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</si>
  <si>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</si>
  <si>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</si>
  <si>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</si>
  <si>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</si>
  <si>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</si>
  <si>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</si>
  <si>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</si>
  <si>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</si>
  <si>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</si>
  <si>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</si>
  <si>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</si>
  <si>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</si>
  <si>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</si>
  <si>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</si>
  <si>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</si>
  <si>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</si>
  <si>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</si>
  <si>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</si>
  <si>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</si>
  <si>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</si>
  <si>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</si>
  <si>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</si>
  <si>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</si>
  <si>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</si>
  <si>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</si>
  <si>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</si>
  <si>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</si>
  <si>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</si>
  <si>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</si>
  <si>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</si>
  <si>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</si>
  <si>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</si>
  <si>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</si>
  <si>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</si>
  <si>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</si>
  <si>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</si>
  <si>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</si>
  <si>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</si>
  <si>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</si>
  <si>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</si>
  <si>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</si>
  <si>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</si>
  <si>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</si>
  <si>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</si>
  <si>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</si>
  <si>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</si>
  <si>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</si>
  <si>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</si>
  <si>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</si>
  <si>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</si>
  <si>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</si>
  <si>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</si>
  <si>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</si>
  <si>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</si>
  <si>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</si>
  <si>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</si>
  <si>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</si>
  <si>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</si>
  <si>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</si>
  <si>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</si>
  <si>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</si>
  <si>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</si>
  <si>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대여일</t>
  </si>
  <si>
    <t>주소</t>
  </si>
  <si>
    <t>평균 : 나이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</si>
</sst>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_(* #,##0_);_(* \(#,##0\);_(* &quot;-&quot;_);_(@_)"/>
    <numFmt numFmtId="177" formatCode="0.0%"/>
    <numFmt numFmtId="178" formatCode="&quot;○&quot;;&quot;&quot;"/>
    <numFmt numFmtId="179" formatCode="[=25]&quot;만점&quot;;[=0]0&quot;점&quot;;0&quot;점&quot;"/>
    <numFmt numFmtId="180" formatCode="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3">
    <dxf>
      <font>
        <b/>
        <i/>
        <color rgb="FFFF0000"/>
      </font>
    </dxf>
    <dxf>
      <font>
        <b/>
        <i/>
        <color rgb="FF0070C0"/>
      </font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</xdr:colOff>
      <xdr:row>13</xdr:row>
      <xdr:rowOff>219710</xdr:rowOff>
    </xdr:from>
    <xdr:to>
      <xdr:col>7</xdr:col>
      <xdr:colOff>655320</xdr:colOff>
      <xdr:row>29</xdr:row>
      <xdr:rowOff>22860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71" name="Button 3" hidden="1">
              <a:extLst>
                <a:ext uri="{63B3BB69-23CF-44E3-9099-C40C66FF867C}">
                  <a14:compatExt spid="_x0000_s7171"/>
                </a:ext>
                <a:ext uri="{FF2B5EF4-FFF2-40B4-BE49-F238E27FC236}">
                  <a16:creationId xmlns:a16="http://schemas.microsoft.com/office/drawing/2014/main" id="{4750C76B-0E88-4045-AF32-06AA2CA01E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2" name="Button 4" hidden="1">
              <a:extLst>
                <a:ext uri="{63B3BB69-23CF-44E3-9099-C40C66FF867C}">
                  <a14:compatExt spid="_x0000_s7172"/>
                </a:ext>
                <a:ext uri="{FF2B5EF4-FFF2-40B4-BE49-F238E27FC236}">
                  <a16:creationId xmlns:a16="http://schemas.microsoft.com/office/drawing/2014/main" id="{00000000-0008-0000-0500-000004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121920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0106" refreshedDate="46177.546374421298" backgroundQuery="1" createdVersion="7" refreshedVersion="7" minRefreshableVersion="3" recordCount="40" xr:uid="{5A6206DA-2E0F-448F-BEB3-3C73E140C2C7}">
  <cacheSource type="external" connectionId="1"/>
  <cacheFields count="10">
    <cacheField name="대여일" numFmtId="0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base="0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  <cacheField name="도서번호" numFmtId="0">
      <sharedItems count="9">
        <s v="A200"/>
        <s v="A300"/>
        <s v="A100"/>
        <s v="A700"/>
        <s v="A400"/>
        <s v="A600"/>
        <s v="A800"/>
        <s v="A500"/>
        <s v="A900"/>
      </sharedItems>
    </cacheField>
    <cacheField name="대여권수" numFmtId="0">
      <sharedItems containsSemiMixedTypes="0" containsString="0" containsNumber="1" containsInteger="1" minValue="1" maxValue="9" count="9">
        <n v="1"/>
        <n v="3"/>
        <n v="2"/>
        <n v="8"/>
        <n v="5"/>
        <n v="7"/>
        <n v="6"/>
        <n v="9"/>
        <n v="4"/>
      </sharedItems>
    </cacheField>
    <cacheField name="이름" numFmtId="0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전화번호" numFmtId="0">
      <sharedItems/>
    </cacheField>
    <cacheField name="반납예정일" numFmtId="0">
      <sharedItems containsSemiMixedTypes="0" containsNonDate="0" containsDate="1" containsString="0" minDate="2023-03-05T00:00:00" maxDate="2023-04-26T00:00:00" count="7">
        <d v="2023-03-05T00:00:00"/>
        <d v="2023-03-15T00:00:00"/>
        <d v="2023-03-20T00:00:00"/>
        <d v="2023-03-30T00:00:00"/>
        <d v="2023-04-05T00:00:00"/>
        <d v="2023-04-15T00:00:00"/>
        <d v="2023-04-25T00:00:00"/>
      </sharedItems>
    </cacheField>
    <cacheField name="주소" numFmtId="0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주민등록번호" numFmtId="0">
      <sharedItems/>
    </cacheField>
    <cacheField name="나이" numFmtId="0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이메일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  <s v="835-5867"/>
    <x v="0"/>
    <x v="0"/>
    <s v="860320-2511562"/>
    <x v="0"/>
    <s v="Yunmu@gilbut.co.kr"/>
  </r>
  <r>
    <x v="0"/>
    <x v="1"/>
    <x v="1"/>
    <x v="1"/>
    <s v="824-4856"/>
    <x v="0"/>
    <x v="1"/>
    <s v="840828-1181541"/>
    <x v="1"/>
    <s v="Kanpan@gilbut.co.kr"/>
  </r>
  <r>
    <x v="1"/>
    <x v="2"/>
    <x v="2"/>
    <x v="2"/>
    <s v="738-8356"/>
    <x v="0"/>
    <x v="2"/>
    <s v="860310-1579250"/>
    <x v="0"/>
    <s v="Biman@gilbut.co.kr"/>
  </r>
  <r>
    <x v="2"/>
    <x v="0"/>
    <x v="2"/>
    <x v="3"/>
    <s v="628-6900"/>
    <x v="0"/>
    <x v="2"/>
    <s v="830806-1307650"/>
    <x v="2"/>
    <s v="Kyunyoung@gilbut.co.kr"/>
  </r>
  <r>
    <x v="2"/>
    <x v="3"/>
    <x v="3"/>
    <x v="4"/>
    <s v="386-8356"/>
    <x v="0"/>
    <x v="3"/>
    <s v="870204-1676086"/>
    <x v="3"/>
    <s v="Kilna@gilbut.co.kr"/>
  </r>
  <r>
    <x v="3"/>
    <x v="0"/>
    <x v="4"/>
    <x v="5"/>
    <s v="690-7548"/>
    <x v="1"/>
    <x v="4"/>
    <s v="900418-1618106"/>
    <x v="4"/>
    <s v="Kanji@gilbut.co.kr"/>
  </r>
  <r>
    <x v="3"/>
    <x v="2"/>
    <x v="5"/>
    <x v="6"/>
    <s v="385-7833"/>
    <x v="1"/>
    <x v="5"/>
    <s v="800125-1384267"/>
    <x v="5"/>
    <s v="Leejun@gilbut.co.kr"/>
  </r>
  <r>
    <x v="4"/>
    <x v="4"/>
    <x v="0"/>
    <x v="7"/>
    <s v="684-7560"/>
    <x v="1"/>
    <x v="6"/>
    <s v="800326-1749952"/>
    <x v="5"/>
    <s v="Kimu@gilbut.co.kr"/>
  </r>
  <r>
    <x v="5"/>
    <x v="5"/>
    <x v="6"/>
    <x v="8"/>
    <s v="610-8465"/>
    <x v="1"/>
    <x v="7"/>
    <s v="870730-1858178"/>
    <x v="3"/>
    <s v="Chujong@gilbut.co.kr"/>
  </r>
  <r>
    <x v="5"/>
    <x v="6"/>
    <x v="3"/>
    <x v="9"/>
    <s v="735-7957"/>
    <x v="1"/>
    <x v="1"/>
    <s v="880409-1157414"/>
    <x v="6"/>
    <s v="Junkum@gilbut.co.kr"/>
  </r>
  <r>
    <x v="6"/>
    <x v="7"/>
    <x v="5"/>
    <x v="10"/>
    <s v="485-6830"/>
    <x v="1"/>
    <x v="0"/>
    <s v="870619-2534390"/>
    <x v="3"/>
    <s v="Mochan@gilbut.co.kr"/>
  </r>
  <r>
    <x v="7"/>
    <x v="8"/>
    <x v="0"/>
    <x v="11"/>
    <s v="480-7756"/>
    <x v="2"/>
    <x v="2"/>
    <s v="820815-2841910"/>
    <x v="7"/>
    <s v="Kilyoung@gilbut.co.kr"/>
  </r>
  <r>
    <x v="8"/>
    <x v="0"/>
    <x v="7"/>
    <x v="12"/>
    <s v="634-6875"/>
    <x v="2"/>
    <x v="3"/>
    <s v="820419-2201665"/>
    <x v="7"/>
    <s v="Johwa@gilbut.co.kr"/>
  </r>
  <r>
    <x v="8"/>
    <x v="0"/>
    <x v="8"/>
    <x v="13"/>
    <s v="386-7451"/>
    <x v="2"/>
    <x v="7"/>
    <s v="810916-2722044"/>
    <x v="8"/>
    <s v="Sae@gilbut.co.kr"/>
  </r>
  <r>
    <x v="9"/>
    <x v="8"/>
    <x v="4"/>
    <x v="14"/>
    <s v="523-7465"/>
    <x v="2"/>
    <x v="3"/>
    <s v="841109-1270948"/>
    <x v="1"/>
    <s v="Binsun@gilbut.co.kr"/>
  </r>
  <r>
    <x v="10"/>
    <x v="5"/>
    <x v="6"/>
    <x v="15"/>
    <s v="835-7954"/>
    <x v="2"/>
    <x v="5"/>
    <s v="811123-2263604"/>
    <x v="8"/>
    <s v="Machan@gilbut.co.kr"/>
  </r>
  <r>
    <x v="10"/>
    <x v="0"/>
    <x v="5"/>
    <x v="16"/>
    <s v="639-0073"/>
    <x v="2"/>
    <x v="7"/>
    <s v="820724-1385375"/>
    <x v="7"/>
    <s v="Yongtong@gilbut.co.kr"/>
  </r>
  <r>
    <x v="11"/>
    <x v="2"/>
    <x v="3"/>
    <x v="17"/>
    <s v="387-6945"/>
    <x v="2"/>
    <x v="0"/>
    <s v="861201-1529572"/>
    <x v="0"/>
    <s v="Soonra@gilbut.co.kr"/>
  </r>
  <r>
    <x v="11"/>
    <x v="5"/>
    <x v="6"/>
    <x v="18"/>
    <s v="946-6875"/>
    <x v="3"/>
    <x v="2"/>
    <s v="811220-1590268"/>
    <x v="8"/>
    <s v="Binjeo@gilbut.co.kr"/>
  </r>
  <r>
    <x v="11"/>
    <x v="4"/>
    <x v="0"/>
    <x v="19"/>
    <s v="846-8576"/>
    <x v="3"/>
    <x v="1"/>
    <s v="861115-2450112"/>
    <x v="0"/>
    <s v="Jinsin@gilbut.co.kr"/>
  </r>
  <r>
    <x v="12"/>
    <x v="0"/>
    <x v="6"/>
    <x v="20"/>
    <s v="835-7414"/>
    <x v="3"/>
    <x v="6"/>
    <s v="810611-2163137"/>
    <x v="8"/>
    <s v="Parkane@gilbut.co.kr"/>
  </r>
  <r>
    <x v="13"/>
    <x v="6"/>
    <x v="3"/>
    <x v="21"/>
    <s v="485-7629"/>
    <x v="3"/>
    <x v="0"/>
    <s v="891025-2332578"/>
    <x v="9"/>
    <s v="Dongyang@gilbut.co.kr"/>
  </r>
  <r>
    <x v="14"/>
    <x v="1"/>
    <x v="4"/>
    <x v="22"/>
    <s v="694-6965"/>
    <x v="3"/>
    <x v="4"/>
    <s v="840923-2343679"/>
    <x v="1"/>
    <s v="Soonsul@gilbut.co.kr"/>
  </r>
  <r>
    <x v="15"/>
    <x v="2"/>
    <x v="1"/>
    <x v="23"/>
    <s v="894-6290"/>
    <x v="3"/>
    <x v="0"/>
    <s v="821126-1691510"/>
    <x v="7"/>
    <s v="Kunchan@gilbut.co.kr"/>
  </r>
  <r>
    <x v="16"/>
    <x v="8"/>
    <x v="4"/>
    <x v="24"/>
    <s v="834-7968"/>
    <x v="4"/>
    <x v="4"/>
    <s v="811117-2823779"/>
    <x v="8"/>
    <s v="Minlim@gilbut.co.kr"/>
  </r>
  <r>
    <x v="16"/>
    <x v="7"/>
    <x v="6"/>
    <x v="25"/>
    <s v="734-6946"/>
    <x v="4"/>
    <x v="5"/>
    <s v="801202-1298639"/>
    <x v="5"/>
    <s v="Yoyang@gilbut.co.kr"/>
  </r>
  <r>
    <x v="16"/>
    <x v="3"/>
    <x v="7"/>
    <x v="26"/>
    <s v="845-7460"/>
    <x v="4"/>
    <x v="0"/>
    <s v="870528-2137508"/>
    <x v="3"/>
    <s v="Kwanhwa@gilbut.co.kr"/>
  </r>
  <r>
    <x v="17"/>
    <x v="1"/>
    <x v="0"/>
    <x v="27"/>
    <s v="745-7956"/>
    <x v="4"/>
    <x v="2"/>
    <s v="840705-1472879"/>
    <x v="1"/>
    <s v="Dangbo@gilbut.co.kr"/>
  </r>
  <r>
    <x v="18"/>
    <x v="6"/>
    <x v="4"/>
    <x v="28"/>
    <s v="658-7950"/>
    <x v="5"/>
    <x v="3"/>
    <s v="810725-1731128"/>
    <x v="8"/>
    <s v="Janghoon@gilbut.co.kr"/>
  </r>
  <r>
    <x v="19"/>
    <x v="5"/>
    <x v="6"/>
    <x v="29"/>
    <s v="745-6845"/>
    <x v="5"/>
    <x v="8"/>
    <s v="831011-2790333"/>
    <x v="2"/>
    <s v="Kwanpan@gilbut.co.kr"/>
  </r>
  <r>
    <x v="20"/>
    <x v="2"/>
    <x v="8"/>
    <x v="30"/>
    <s v="576-6950"/>
    <x v="5"/>
    <x v="9"/>
    <s v="890720-2773084"/>
    <x v="9"/>
    <s v="Kuemso@gilbut.co.kr"/>
  </r>
  <r>
    <x v="21"/>
    <x v="3"/>
    <x v="7"/>
    <x v="31"/>
    <s v="517-6451"/>
    <x v="5"/>
    <x v="0"/>
    <s v="850802-1254294"/>
    <x v="10"/>
    <s v="Bungmu@gilbut.co.kr"/>
  </r>
  <r>
    <x v="21"/>
    <x v="0"/>
    <x v="3"/>
    <x v="32"/>
    <s v="497-7453"/>
    <x v="5"/>
    <x v="9"/>
    <s v="800724-1784013"/>
    <x v="5"/>
    <s v="Konglim@gilbut.co.kr"/>
  </r>
  <r>
    <x v="22"/>
    <x v="0"/>
    <x v="2"/>
    <x v="33"/>
    <s v="856-7300"/>
    <x v="5"/>
    <x v="3"/>
    <s v="830812-1805240"/>
    <x v="2"/>
    <s v="Leean@gilbut.co.kr"/>
  </r>
  <r>
    <x v="23"/>
    <x v="5"/>
    <x v="4"/>
    <x v="34"/>
    <s v="845-6856"/>
    <x v="6"/>
    <x v="9"/>
    <s v="801025-2126736"/>
    <x v="5"/>
    <s v="Kalmin@gilbut.co.kr"/>
  </r>
  <r>
    <x v="23"/>
    <x v="2"/>
    <x v="8"/>
    <x v="35"/>
    <s v="734-6973"/>
    <x v="6"/>
    <x v="8"/>
    <s v="810214-1690836"/>
    <x v="8"/>
    <s v="Naepyo@gilbut.co.kr"/>
  </r>
  <r>
    <x v="24"/>
    <x v="8"/>
    <x v="1"/>
    <x v="36"/>
    <s v="389-5040"/>
    <x v="6"/>
    <x v="2"/>
    <s v="800312-1516262"/>
    <x v="5"/>
    <s v="Naee@gilbut.co.kr"/>
  </r>
  <r>
    <x v="25"/>
    <x v="1"/>
    <x v="3"/>
    <x v="37"/>
    <s v="621-2100"/>
    <x v="6"/>
    <x v="2"/>
    <s v="880205-2315936"/>
    <x v="6"/>
    <s v="Kyunsung@gilbut.co.kr"/>
  </r>
  <r>
    <x v="25"/>
    <x v="6"/>
    <x v="5"/>
    <x v="38"/>
    <s v="795-7623"/>
    <x v="6"/>
    <x v="6"/>
    <s v="850214-2169790"/>
    <x v="10"/>
    <s v="Chundoo@gilbut.co.kr"/>
  </r>
  <r>
    <x v="26"/>
    <x v="0"/>
    <x v="0"/>
    <x v="39"/>
    <s v="745-6957"/>
    <x v="6"/>
    <x v="8"/>
    <s v="810613-2292581"/>
    <x v="8"/>
    <s v="Busul@gilbut.co.k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133F56A-B8DC-4A3C-9FAD-1A8E40139798}" name="피벗 테이블1" cacheId="3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5:E17" firstHeaderRow="1" firstDataRow="2" firstDataCol="1" rowPageCount="1" colPageCount="1"/>
  <pivotFields count="10"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compact="0" showAll="0"/>
    <pivotField compact="0" showAll="0"/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compact="0" showAll="0"/>
    <pivotField compact="0" showAll="0"/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/>
    <pivotField dataField="1" compact="0" showAll="0"/>
    <pivotField compact="0" showAll="0"/>
  </pivotFields>
  <rowFields count="1">
    <field x="6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0"/>
  </colFields>
  <colItems count="4">
    <i>
      <x v="2"/>
    </i>
    <i>
      <x v="3"/>
    </i>
    <i>
      <x v="4"/>
    </i>
    <i t="grand">
      <x/>
    </i>
  </colItems>
  <pageFields count="1">
    <pageField fld="3" hier="-1"/>
  </pageFields>
  <dataFields count="1">
    <dataField name="평균 : 나이" fld="8" subtotal="average" showDataAs="percentOfTotal" baseField="6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50"/>
  <sheetViews>
    <sheetView workbookViewId="0">
      <selection activeCell="F1" sqref="F1:K23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AND(_xlfn.RANK.EQ(K2,K2:K23)&gt;=10,COUNTIF(F2:J2,"&gt;=70"))</f>
        <v>1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200104</v>
      </c>
      <c r="B29" s="2" t="s">
        <v>12</v>
      </c>
      <c r="C29" s="4">
        <v>10</v>
      </c>
      <c r="D29" s="4">
        <v>0</v>
      </c>
      <c r="E29" s="4">
        <v>0</v>
      </c>
      <c r="F29" s="4">
        <v>90</v>
      </c>
      <c r="G29" s="4">
        <v>70</v>
      </c>
      <c r="H29" s="4">
        <v>34</v>
      </c>
    </row>
    <row r="30" spans="1:13">
      <c r="A30" s="2">
        <v>200126</v>
      </c>
      <c r="B30" s="2" t="s">
        <v>16</v>
      </c>
      <c r="C30" s="4">
        <v>90</v>
      </c>
      <c r="D30" s="4">
        <v>80</v>
      </c>
      <c r="E30" s="4">
        <v>90</v>
      </c>
      <c r="F30" s="4">
        <v>80</v>
      </c>
      <c r="G30" s="4">
        <v>85</v>
      </c>
      <c r="H30" s="4">
        <v>85</v>
      </c>
    </row>
    <row r="31" spans="1:13">
      <c r="A31" s="2">
        <v>200123</v>
      </c>
      <c r="B31" s="2" t="s">
        <v>20</v>
      </c>
      <c r="C31" s="4">
        <v>100</v>
      </c>
      <c r="D31" s="4">
        <v>56</v>
      </c>
      <c r="E31" s="4">
        <v>64</v>
      </c>
      <c r="F31" s="4">
        <v>80</v>
      </c>
      <c r="G31" s="4">
        <v>100</v>
      </c>
      <c r="H31" s="4">
        <v>80</v>
      </c>
    </row>
    <row r="32" spans="1:13">
      <c r="A32" s="2">
        <v>200134</v>
      </c>
      <c r="B32" s="2" t="s">
        <v>23</v>
      </c>
      <c r="C32" s="4">
        <v>70</v>
      </c>
      <c r="D32" s="4">
        <v>52</v>
      </c>
      <c r="E32" s="4">
        <v>76</v>
      </c>
      <c r="F32" s="4">
        <v>90</v>
      </c>
      <c r="G32" s="4">
        <v>100</v>
      </c>
      <c r="H32" s="4">
        <v>77.599999999999994</v>
      </c>
    </row>
    <row r="33" spans="1:8">
      <c r="A33" s="2">
        <v>200114</v>
      </c>
      <c r="B33" s="2" t="s">
        <v>25</v>
      </c>
      <c r="C33" s="4">
        <v>100</v>
      </c>
      <c r="D33" s="4">
        <v>60</v>
      </c>
      <c r="E33" s="4">
        <v>48</v>
      </c>
      <c r="F33" s="4">
        <v>90</v>
      </c>
      <c r="G33" s="4">
        <v>100</v>
      </c>
      <c r="H33" s="4">
        <v>79.599999999999994</v>
      </c>
    </row>
    <row r="34" spans="1:8">
      <c r="A34" s="2">
        <v>200137</v>
      </c>
      <c r="B34" s="2" t="s">
        <v>26</v>
      </c>
      <c r="C34" s="4">
        <v>100</v>
      </c>
      <c r="D34" s="4">
        <v>76</v>
      </c>
      <c r="E34" s="4">
        <v>80</v>
      </c>
      <c r="F34" s="4">
        <v>100</v>
      </c>
      <c r="G34" s="4">
        <v>100</v>
      </c>
      <c r="H34" s="4">
        <v>91.2</v>
      </c>
    </row>
    <row r="35" spans="1:8">
      <c r="A35" s="2">
        <v>200131</v>
      </c>
      <c r="B35" s="2" t="s">
        <v>28</v>
      </c>
      <c r="C35" s="4">
        <v>90</v>
      </c>
      <c r="D35" s="4">
        <v>76</v>
      </c>
      <c r="E35" s="4">
        <v>72</v>
      </c>
      <c r="F35" s="4">
        <v>100</v>
      </c>
      <c r="G35" s="4">
        <v>100</v>
      </c>
      <c r="H35" s="4">
        <v>87.6</v>
      </c>
    </row>
    <row r="36" spans="1:8">
      <c r="A36" s="2">
        <v>200133</v>
      </c>
      <c r="B36" s="2" t="s">
        <v>30</v>
      </c>
      <c r="C36" s="4">
        <v>64</v>
      </c>
      <c r="D36" s="4">
        <v>90</v>
      </c>
      <c r="E36" s="4">
        <v>76</v>
      </c>
      <c r="F36" s="4">
        <v>90</v>
      </c>
      <c r="G36" s="4">
        <v>80</v>
      </c>
      <c r="H36" s="4">
        <v>80</v>
      </c>
    </row>
    <row r="37" spans="1:8">
      <c r="A37" s="2">
        <v>200129</v>
      </c>
      <c r="B37" s="2" t="s">
        <v>31</v>
      </c>
      <c r="C37" s="4">
        <v>100</v>
      </c>
      <c r="D37" s="4">
        <v>88</v>
      </c>
      <c r="E37" s="4">
        <v>72</v>
      </c>
      <c r="F37" s="4">
        <v>100</v>
      </c>
      <c r="G37" s="4">
        <v>100</v>
      </c>
      <c r="H37" s="4">
        <v>92</v>
      </c>
    </row>
    <row r="38" spans="1:8">
      <c r="A38" s="2">
        <v>200127</v>
      </c>
      <c r="B38" s="2" t="s">
        <v>32</v>
      </c>
      <c r="C38" s="4">
        <v>100</v>
      </c>
      <c r="D38" s="4">
        <v>64</v>
      </c>
      <c r="E38" s="4">
        <v>72</v>
      </c>
      <c r="F38" s="4">
        <v>90</v>
      </c>
      <c r="G38" s="4">
        <v>100</v>
      </c>
      <c r="H38" s="4">
        <v>85.2</v>
      </c>
    </row>
    <row r="39" spans="1:8">
      <c r="A39" s="2">
        <v>200112</v>
      </c>
      <c r="B39" s="2" t="s">
        <v>33</v>
      </c>
      <c r="C39" s="4">
        <v>90</v>
      </c>
      <c r="D39" s="4">
        <v>100</v>
      </c>
      <c r="E39" s="4">
        <v>100</v>
      </c>
      <c r="F39" s="4">
        <v>95</v>
      </c>
      <c r="G39" s="4">
        <v>90</v>
      </c>
      <c r="H39" s="4">
        <v>95</v>
      </c>
    </row>
    <row r="40" spans="1:8">
      <c r="A40" s="2">
        <v>200120</v>
      </c>
      <c r="B40" s="2" t="s">
        <v>34</v>
      </c>
      <c r="C40" s="4">
        <v>100</v>
      </c>
      <c r="D40" s="4">
        <v>90</v>
      </c>
      <c r="E40" s="4">
        <v>100</v>
      </c>
      <c r="F40" s="4">
        <v>90</v>
      </c>
      <c r="G40" s="4">
        <v>95</v>
      </c>
      <c r="H40" s="4">
        <v>95</v>
      </c>
    </row>
    <row r="41" spans="1:8">
      <c r="A41" s="2">
        <v>200128</v>
      </c>
      <c r="B41" s="2" t="s">
        <v>35</v>
      </c>
      <c r="C41" s="4">
        <v>100</v>
      </c>
      <c r="D41" s="4">
        <v>68</v>
      </c>
      <c r="E41" s="4">
        <v>72</v>
      </c>
      <c r="F41" s="4">
        <v>90</v>
      </c>
      <c r="G41" s="4">
        <v>100</v>
      </c>
      <c r="H41" s="4">
        <v>86</v>
      </c>
    </row>
    <row r="42" spans="1:8">
      <c r="A42" s="2">
        <v>200119</v>
      </c>
      <c r="B42" s="2" t="s">
        <v>36</v>
      </c>
      <c r="C42" s="4">
        <v>100</v>
      </c>
      <c r="D42" s="4">
        <v>44</v>
      </c>
      <c r="E42" s="4">
        <v>60</v>
      </c>
      <c r="F42" s="4">
        <v>90</v>
      </c>
      <c r="G42" s="4">
        <v>90</v>
      </c>
      <c r="H42" s="4">
        <v>76.8</v>
      </c>
    </row>
    <row r="43" spans="1:8">
      <c r="A43" s="2">
        <v>200116</v>
      </c>
      <c r="B43" s="2" t="s">
        <v>37</v>
      </c>
      <c r="C43" s="4">
        <v>56</v>
      </c>
      <c r="D43" s="4">
        <v>80</v>
      </c>
      <c r="E43" s="4">
        <v>56</v>
      </c>
      <c r="F43" s="4">
        <v>80</v>
      </c>
      <c r="G43" s="4">
        <v>90</v>
      </c>
      <c r="H43" s="4">
        <v>72.400000000000006</v>
      </c>
    </row>
    <row r="44" spans="1:8">
      <c r="A44" s="2">
        <v>200135</v>
      </c>
      <c r="B44" s="2" t="s">
        <v>38</v>
      </c>
      <c r="C44" s="4">
        <v>100</v>
      </c>
      <c r="D44" s="4">
        <v>72</v>
      </c>
      <c r="E44" s="4">
        <v>80</v>
      </c>
      <c r="F44" s="4">
        <v>100</v>
      </c>
      <c r="G44" s="4">
        <v>100</v>
      </c>
      <c r="H44" s="4">
        <v>90.4</v>
      </c>
    </row>
    <row r="45" spans="1:8">
      <c r="A45" s="2">
        <v>200110</v>
      </c>
      <c r="B45" s="2" t="s">
        <v>39</v>
      </c>
      <c r="C45" s="4">
        <v>90</v>
      </c>
      <c r="D45" s="4">
        <v>48</v>
      </c>
      <c r="E45" s="4">
        <v>44</v>
      </c>
      <c r="F45" s="4">
        <v>80</v>
      </c>
      <c r="G45" s="4">
        <v>100</v>
      </c>
      <c r="H45" s="4">
        <v>72.400000000000006</v>
      </c>
    </row>
    <row r="46" spans="1:8">
      <c r="A46" s="2">
        <v>200130</v>
      </c>
      <c r="B46" s="2" t="s">
        <v>40</v>
      </c>
      <c r="C46" s="4">
        <v>90</v>
      </c>
      <c r="D46" s="4">
        <v>68</v>
      </c>
      <c r="E46" s="4">
        <v>72</v>
      </c>
      <c r="F46" s="4">
        <v>100</v>
      </c>
      <c r="G46" s="4">
        <v>100</v>
      </c>
      <c r="H46" s="4">
        <v>86</v>
      </c>
    </row>
    <row r="47" spans="1:8">
      <c r="A47" s="2">
        <v>200132</v>
      </c>
      <c r="B47" s="2" t="s">
        <v>41</v>
      </c>
      <c r="C47" s="4">
        <v>100</v>
      </c>
      <c r="D47" s="4">
        <v>76</v>
      </c>
      <c r="E47" s="4">
        <v>76</v>
      </c>
      <c r="F47" s="4">
        <v>90</v>
      </c>
      <c r="G47" s="4">
        <v>100</v>
      </c>
      <c r="H47" s="4">
        <v>88.4</v>
      </c>
    </row>
    <row r="48" spans="1:8">
      <c r="A48" s="2">
        <v>200124</v>
      </c>
      <c r="B48" s="2" t="s">
        <v>42</v>
      </c>
      <c r="C48" s="4">
        <v>70</v>
      </c>
      <c r="D48" s="4">
        <v>52</v>
      </c>
      <c r="E48" s="4">
        <v>64</v>
      </c>
      <c r="F48" s="4">
        <v>70</v>
      </c>
      <c r="G48" s="4">
        <v>90</v>
      </c>
      <c r="H48" s="4">
        <v>69.2</v>
      </c>
    </row>
    <row r="49" spans="1:8">
      <c r="A49" s="2">
        <v>200106</v>
      </c>
      <c r="B49" s="2" t="s">
        <v>43</v>
      </c>
      <c r="C49" s="4">
        <v>50</v>
      </c>
      <c r="D49" s="4">
        <v>40</v>
      </c>
      <c r="E49" s="4">
        <v>28</v>
      </c>
      <c r="F49" s="4">
        <v>0</v>
      </c>
      <c r="G49" s="4">
        <v>90</v>
      </c>
      <c r="H49" s="4">
        <v>41.6</v>
      </c>
    </row>
    <row r="50" spans="1:8">
      <c r="A50" s="2">
        <v>200136</v>
      </c>
      <c r="B50" s="2" t="s">
        <v>44</v>
      </c>
      <c r="C50" s="4">
        <v>100</v>
      </c>
      <c r="D50" s="4">
        <v>68</v>
      </c>
      <c r="E50" s="4">
        <v>80</v>
      </c>
      <c r="F50" s="4">
        <v>100</v>
      </c>
      <c r="G50" s="4">
        <v>100</v>
      </c>
      <c r="H50" s="4">
        <v>89.6</v>
      </c>
    </row>
  </sheetData>
  <phoneticPr fontId="1" type="noConversion"/>
  <conditionalFormatting sqref="F1:K23">
    <cfRule type="expression" dxfId="2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F26"/>
  <sheetViews>
    <sheetView tabSelected="1" workbookViewId="0">
      <selection activeCell="B26" sqref="B26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_xlfn.SWITCH(LEFT(D3,1),"1",30000,"2",60000,"3",80000,"4",100000,"5",120000,"탈",0)</f>
        <v>100000</v>
      </c>
      <c r="F3" s="6" t="str">
        <f>IF(AND(OR(LEFT(B3,3)="서울시",LEFT(B3,3)="부천시",LEFT(B3,3)="안양시"),YEAR(C3)&lt;=1981),"A조","B조")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_xlfn.SWITCH(LEFT(D4,1),"1",30000,"2",60000,"3",80000,"4",100000,"5",120000,"탈",0)</f>
        <v>80000</v>
      </c>
      <c r="F4" s="6" t="str">
        <f t="shared" ref="F4:F8" si="0">IF(AND(OR(LEFT(B4,3)="서울시",LEFT(B4,3)="부천시",LEFT(B4,3)="안양시"),YEAR(C4)&lt;=1981),"A조","B조")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_xlfn.SWITCH(LEFT(D5,1),"1",30000,"2",60000,"3",80000,"4",100000,"5",120000,"탈",0)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_xlfn.SWITCH(LEFT(D6,1),"1",30000,"2",60000,"3",80000,"4",100000,"5",120000,"탈",0)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25" cm="1">
        <f t="array" ref="E7">_xlfn.SWITCH(LEFT(D7,1),"1",30000,"2",60000,"3",80000,"4",100000,"5",120000,"탈",0)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_xlfn.SWITCH(LEFT(D8,1),"1",30000,"2",60000,"3",80000,"4",100000,"5",120000,"탈",0)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6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6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6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6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6">
      <c r="A22" t="s">
        <v>146</v>
      </c>
    </row>
    <row r="23" spans="1:6">
      <c r="A23" s="11" t="s">
        <v>67</v>
      </c>
      <c r="B23" s="7" t="s">
        <v>84</v>
      </c>
      <c r="D23" s="7" t="s">
        <v>85</v>
      </c>
    </row>
    <row r="24" spans="1:6">
      <c r="A24" s="11" t="s">
        <v>73</v>
      </c>
      <c r="B24" s="12">
        <f t="array" ref="B24">ABS(MEDIAN($F$12:$F$20)-MEDIAN(IF(($B$12:$B$20=A24),$F$12:$F$20)))</f>
        <v>15000</v>
      </c>
      <c r="D24" s="10">
        <f t="array" ref="D24">MIN(IF(($B$12:$B$20="수영")*($C$12:$C$20)&gt;=20,$E$12:$E$20))</f>
        <v>60000</v>
      </c>
    </row>
    <row r="25" spans="1:6">
      <c r="A25" s="11" t="s">
        <v>75</v>
      </c>
      <c r="B25" s="12">
        <f t="array" ref="B25">ABS(MEDIAN($F$12:$F$20)-MEDIAN(IF(($B$12:$B$20=A25),$F$12:$F$20)))</f>
        <v>15000</v>
      </c>
    </row>
    <row r="26" spans="1:6">
      <c r="A26" s="11" t="s">
        <v>77</v>
      </c>
      <c r="B26" s="12">
        <f t="array" ref="B26">ABS(MEDIAN($F$12:$F$20)-MEDIAN(IF(($B$12:$B$20=A26),$F$12:$F$20)))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A5" sqref="A5"/>
    </sheetView>
  </sheetViews>
  <sheetFormatPr defaultRowHeight="17.399999999999999"/>
  <cols>
    <col min="1" max="1" width="10.296875" bestFit="1" customWidth="1"/>
    <col min="2" max="4" width="8.796875" bestFit="1" customWidth="1"/>
    <col min="5" max="5" width="7.5" bestFit="1" customWidth="1"/>
    <col min="6" max="6" width="10" bestFit="1" customWidth="1"/>
    <col min="7" max="7" width="12.3984375" bestFit="1" customWidth="1"/>
    <col min="8" max="8" width="10" bestFit="1" customWidth="1"/>
    <col min="9" max="9" width="12.3984375" bestFit="1" customWidth="1"/>
    <col min="10" max="10" width="10" bestFit="1" customWidth="1"/>
    <col min="11" max="11" width="12.3984375" bestFit="1" customWidth="1"/>
    <col min="12" max="12" width="10" bestFit="1" customWidth="1"/>
    <col min="13" max="13" width="12.3984375" bestFit="1" customWidth="1"/>
    <col min="14" max="14" width="10" bestFit="1" customWidth="1"/>
    <col min="15" max="15" width="12.3984375" bestFit="1" customWidth="1"/>
    <col min="16" max="16" width="9" bestFit="1" customWidth="1"/>
    <col min="17" max="17" width="11.296875" bestFit="1" customWidth="1"/>
    <col min="18" max="18" width="9" bestFit="1" customWidth="1"/>
    <col min="19" max="19" width="11.296875" bestFit="1" customWidth="1"/>
    <col min="20" max="20" width="9" bestFit="1" customWidth="1"/>
    <col min="21" max="21" width="11.296875" bestFit="1" customWidth="1"/>
    <col min="22" max="22" width="9" bestFit="1" customWidth="1"/>
    <col min="23" max="23" width="11.296875" bestFit="1" customWidth="1"/>
    <col min="24" max="25" width="12.59765625" bestFit="1" customWidth="1"/>
    <col min="26" max="26" width="10" bestFit="1" customWidth="1"/>
    <col min="27" max="27" width="12.3984375" bestFit="1" customWidth="1"/>
    <col min="28" max="28" width="10" bestFit="1" customWidth="1"/>
    <col min="29" max="29" width="12.3984375" bestFit="1" customWidth="1"/>
    <col min="30" max="30" width="10" bestFit="1" customWidth="1"/>
    <col min="31" max="31" width="12.3984375" bestFit="1" customWidth="1"/>
    <col min="32" max="32" width="10" bestFit="1" customWidth="1"/>
    <col min="33" max="33" width="12.3984375" bestFit="1" customWidth="1"/>
    <col min="34" max="35" width="12.59765625" bestFit="1" customWidth="1"/>
    <col min="36" max="36" width="10" bestFit="1" customWidth="1"/>
    <col min="37" max="37" width="12.3984375" bestFit="1" customWidth="1"/>
    <col min="38" max="38" width="10" bestFit="1" customWidth="1"/>
    <col min="39" max="39" width="12.3984375" bestFit="1" customWidth="1"/>
    <col min="40" max="40" width="10" bestFit="1" customWidth="1"/>
    <col min="41" max="41" width="12.3984375" bestFit="1" customWidth="1"/>
    <col min="42" max="42" width="10" bestFit="1" customWidth="1"/>
    <col min="43" max="43" width="12.3984375" bestFit="1" customWidth="1"/>
    <col min="44" max="44" width="9" bestFit="1" customWidth="1"/>
    <col min="45" max="45" width="11.296875" bestFit="1" customWidth="1"/>
    <col min="46" max="46" width="9" bestFit="1" customWidth="1"/>
    <col min="47" max="47" width="11.296875" bestFit="1" customWidth="1"/>
    <col min="48" max="48" width="9" bestFit="1" customWidth="1"/>
    <col min="49" max="49" width="11.296875" bestFit="1" customWidth="1"/>
    <col min="50" max="50" width="9" bestFit="1" customWidth="1"/>
    <col min="51" max="51" width="11.296875" bestFit="1" customWidth="1"/>
    <col min="52" max="52" width="9" bestFit="1" customWidth="1"/>
    <col min="53" max="53" width="11.296875" bestFit="1" customWidth="1"/>
    <col min="54" max="54" width="10" bestFit="1" customWidth="1"/>
    <col min="55" max="55" width="12.3984375" bestFit="1" customWidth="1"/>
    <col min="56" max="56" width="12.59765625" bestFit="1" customWidth="1"/>
  </cols>
  <sheetData>
    <row r="3" spans="1:5">
      <c r="A3" s="21" t="s">
        <v>1</v>
      </c>
      <c r="B3" t="s">
        <v>148</v>
      </c>
    </row>
    <row r="5" spans="1:5">
      <c r="A5" s="21" t="s">
        <v>165</v>
      </c>
      <c r="B5" s="21" t="s">
        <v>163</v>
      </c>
    </row>
    <row r="6" spans="1:5">
      <c r="A6" s="21" t="s">
        <v>164</v>
      </c>
      <c r="B6" t="s">
        <v>160</v>
      </c>
      <c r="C6" t="s">
        <v>161</v>
      </c>
      <c r="D6" t="s">
        <v>162</v>
      </c>
      <c r="E6" t="s">
        <v>159</v>
      </c>
    </row>
    <row r="7" spans="1:5">
      <c r="A7" t="s">
        <v>149</v>
      </c>
      <c r="B7" s="22">
        <v>0</v>
      </c>
      <c r="C7" s="22">
        <v>0.81841432225063937</v>
      </c>
      <c r="D7" s="22">
        <v>1.1253196930946292</v>
      </c>
      <c r="E7" s="22">
        <v>1.0230179028132993</v>
      </c>
    </row>
    <row r="8" spans="1:5">
      <c r="A8" t="s">
        <v>150</v>
      </c>
      <c r="B8" s="22">
        <v>0.92071611253196928</v>
      </c>
      <c r="C8" s="22">
        <v>0.92071611253196928</v>
      </c>
      <c r="D8" s="22">
        <v>0</v>
      </c>
      <c r="E8" s="22">
        <v>0.92071611253196928</v>
      </c>
    </row>
    <row r="9" spans="1:5">
      <c r="A9" t="s">
        <v>151</v>
      </c>
      <c r="B9" s="22">
        <v>0.88661551577152597</v>
      </c>
      <c r="C9" s="22">
        <v>1.0457516339869282</v>
      </c>
      <c r="D9" s="22">
        <v>1.0230179028132993</v>
      </c>
      <c r="E9" s="22">
        <v>1.0093776641091219</v>
      </c>
    </row>
    <row r="10" spans="1:5">
      <c r="A10" t="s">
        <v>152</v>
      </c>
      <c r="B10" s="22">
        <v>1.1253196930946292</v>
      </c>
      <c r="C10" s="22">
        <v>1.0912190963341859</v>
      </c>
      <c r="D10" s="22">
        <v>0.95481670929241269</v>
      </c>
      <c r="E10" s="22">
        <v>1.0571184995737426</v>
      </c>
    </row>
    <row r="11" spans="1:5">
      <c r="A11" t="s">
        <v>153</v>
      </c>
      <c r="B11" s="22">
        <v>1.1253196930946292</v>
      </c>
      <c r="C11" s="22">
        <v>1.1082693947144076</v>
      </c>
      <c r="D11" s="22">
        <v>0</v>
      </c>
      <c r="E11" s="22">
        <v>1.1139528275078148</v>
      </c>
    </row>
    <row r="12" spans="1:5">
      <c r="A12" t="s">
        <v>154</v>
      </c>
      <c r="B12" s="22">
        <v>0</v>
      </c>
      <c r="C12" s="22">
        <v>1.0230179028132993</v>
      </c>
      <c r="D12" s="22">
        <v>1.0912190963341859</v>
      </c>
      <c r="E12" s="22">
        <v>1.068485365160557</v>
      </c>
    </row>
    <row r="13" spans="1:5">
      <c r="A13" t="s">
        <v>155</v>
      </c>
      <c r="B13" s="22">
        <v>0.78431372549019607</v>
      </c>
      <c r="C13" s="22">
        <v>1.0400682011935209</v>
      </c>
      <c r="D13" s="22">
        <v>0</v>
      </c>
      <c r="E13" s="22">
        <v>0.95481670929241269</v>
      </c>
    </row>
    <row r="14" spans="1:5">
      <c r="A14" t="s">
        <v>156</v>
      </c>
      <c r="B14" s="22">
        <v>0.90366581415174763</v>
      </c>
      <c r="C14" s="22">
        <v>0.92071611253196928</v>
      </c>
      <c r="D14" s="22">
        <v>0.95481670929241269</v>
      </c>
      <c r="E14" s="22">
        <v>0.92071611253196928</v>
      </c>
    </row>
    <row r="15" spans="1:5">
      <c r="A15" t="s">
        <v>157</v>
      </c>
      <c r="B15" s="22">
        <v>0.88661551577152597</v>
      </c>
      <c r="C15" s="22">
        <v>1.0741687979539642</v>
      </c>
      <c r="D15" s="22">
        <v>0</v>
      </c>
      <c r="E15" s="22">
        <v>1.0116510372264849</v>
      </c>
    </row>
    <row r="16" spans="1:5">
      <c r="A16" t="s">
        <v>158</v>
      </c>
      <c r="B16" s="22">
        <v>0.97186700767263434</v>
      </c>
      <c r="C16" s="22">
        <v>1.0457516339869282</v>
      </c>
      <c r="D16" s="22">
        <v>0.98891730605285599</v>
      </c>
      <c r="E16" s="22">
        <v>1.0084033613445378</v>
      </c>
    </row>
    <row r="17" spans="1:5">
      <c r="A17" t="s">
        <v>159</v>
      </c>
      <c r="B17" s="22">
        <v>0.94551654653956441</v>
      </c>
      <c r="C17" s="22">
        <v>1.0127877237851663</v>
      </c>
      <c r="D17" s="22">
        <v>1.0381737235957185</v>
      </c>
      <c r="E17" s="22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K15" sqref="K15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19" t="s">
        <v>95</v>
      </c>
      <c r="B1" s="19"/>
      <c r="C1" s="19"/>
      <c r="D1" s="19"/>
      <c r="F1" s="19" t="s">
        <v>96</v>
      </c>
      <c r="G1" s="19"/>
      <c r="H1" s="19"/>
      <c r="I1" s="19"/>
      <c r="K1" s="19" t="s">
        <v>97</v>
      </c>
      <c r="L1" s="19"/>
      <c r="M1" s="19"/>
      <c r="N1" s="19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19" t="s">
        <v>99</v>
      </c>
      <c r="B10" s="19"/>
      <c r="C10" s="19"/>
      <c r="D10" s="19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leftLabels="1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1" priority="2" rank="1"/>
    <cfRule type="top10" dxfId="0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9" workbookViewId="0">
      <selection activeCell="P14" sqref="P14"/>
    </sheetView>
  </sheetViews>
  <sheetFormatPr defaultRowHeight="17.399999999999999"/>
  <cols>
    <col min="1" max="1" width="2.19921875" customWidth="1"/>
  </cols>
  <sheetData>
    <row r="1" spans="2:6">
      <c r="C1" s="20" t="s">
        <v>100</v>
      </c>
      <c r="D1" s="20"/>
      <c r="E1" s="20"/>
      <c r="F1" s="20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I10" sqref="I10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3">
        <v>7</v>
      </c>
      <c r="D4" s="23">
        <v>3</v>
      </c>
      <c r="E4" s="23">
        <v>7</v>
      </c>
      <c r="F4" s="23">
        <v>3</v>
      </c>
      <c r="G4" s="23">
        <v>5</v>
      </c>
      <c r="H4" s="24">
        <f>SUM(C4:G4)</f>
        <v>25</v>
      </c>
    </row>
    <row r="5" spans="2:8">
      <c r="B5" s="14" t="s">
        <v>125</v>
      </c>
      <c r="C5" s="23">
        <v>-1</v>
      </c>
      <c r="D5" s="23">
        <v>3</v>
      </c>
      <c r="E5" s="23">
        <v>7</v>
      </c>
      <c r="F5" s="23">
        <v>3</v>
      </c>
      <c r="G5" s="23">
        <v>-1</v>
      </c>
      <c r="H5" s="24">
        <f>SUM(C5:G5)</f>
        <v>11</v>
      </c>
    </row>
    <row r="6" spans="2:8">
      <c r="B6" s="14" t="s">
        <v>126</v>
      </c>
      <c r="C6" s="23">
        <v>-1</v>
      </c>
      <c r="D6" s="23">
        <v>3</v>
      </c>
      <c r="E6" s="23">
        <v>-1</v>
      </c>
      <c r="F6" s="23">
        <v>3</v>
      </c>
      <c r="G6" s="23">
        <v>5</v>
      </c>
      <c r="H6" s="24">
        <f>SUM(C6:G6)</f>
        <v>9</v>
      </c>
    </row>
    <row r="7" spans="2:8">
      <c r="B7" s="14" t="s">
        <v>127</v>
      </c>
      <c r="C7" s="23">
        <v>7</v>
      </c>
      <c r="D7" s="23">
        <v>3</v>
      </c>
      <c r="E7" s="23">
        <v>7</v>
      </c>
      <c r="F7" s="23">
        <v>3</v>
      </c>
      <c r="G7" s="23">
        <v>5</v>
      </c>
      <c r="H7" s="24">
        <f>SUM(C7:G7)</f>
        <v>25</v>
      </c>
    </row>
    <row r="8" spans="2:8">
      <c r="B8" s="14" t="s">
        <v>128</v>
      </c>
      <c r="C8" s="23">
        <v>7</v>
      </c>
      <c r="D8" s="23">
        <v>-1</v>
      </c>
      <c r="E8" s="23">
        <v>7</v>
      </c>
      <c r="F8" s="23">
        <v>3</v>
      </c>
      <c r="G8" s="23">
        <v>5</v>
      </c>
      <c r="H8" s="24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71" r:id="rId3" name="Button 3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2" r:id="rId4" name="Button 4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/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한정원</cp:lastModifiedBy>
  <cp:lastPrinted>2026-06-04T04:05:58Z</cp:lastPrinted>
  <dcterms:created xsi:type="dcterms:W3CDTF">2023-05-12T01:27:33Z</dcterms:created>
  <dcterms:modified xsi:type="dcterms:W3CDTF">2026-06-04T04:37:46Z</dcterms:modified>
</cp:coreProperties>
</file>