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FCCE3F78-B408-4FD5-B80A-B7BB9E4BAC1B}" xr6:coauthVersionLast="47" xr6:coauthVersionMax="47" xr10:uidLastSave="{00000000-0000-0000-0000-000000000000}"/>
  <bookViews>
    <workbookView xWindow="-98" yWindow="-98" windowWidth="22875" windowHeight="13650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eta.IF" hidden="1" xlm="1">#NAME?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75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도서대여_95fafc33-58df-426b-b449-d5798dd4dfc7" name="도서대여" connection="도서대여"/>
        </x15:modelTables>
        <x15:extLst>
          <ext xmlns:x16="http://schemas.microsoft.com/office/spreadsheetml/2014/11/main" uri="{9835A34E-60A6-4A7C-AAB8-D5F71C897F49}">
            <x16:modelTimeGroupings>
              <x16:modelTimeGrouping tableName="도서대여" columnName="대여일" columnId="대여일">
                <x16:calculatedTimeColumn columnName="대여일(월 인덱스)" columnId="대여일(월 인덱스)" contentType="monthsindex" isSelected="1"/>
                <x16:calculatedTimeColumn columnName="대여일(월)" columnId="대여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 a="1"/>
  <c r="D24" i="2" s="1"/>
  <c r="B25" i="2" a="1"/>
  <c r="B25" i="2"/>
  <c r="B26" i="2" a="1"/>
  <c r="B26" i="2" s="1"/>
  <c r="B24" i="2" a="1"/>
  <c r="B24" i="2" s="1"/>
  <c r="F4" i="2"/>
  <c r="F5" i="2"/>
  <c r="F6" i="2"/>
  <c r="F7" i="2"/>
  <c r="F8" i="2"/>
  <c r="F3" i="2"/>
  <c r="E4" i="2" a="1"/>
  <c r="E4" i="2" s="1"/>
  <c r="E5" i="2" a="1"/>
  <c r="E5" i="2"/>
  <c r="E6" i="2" a="1"/>
  <c r="E6" i="2" s="1"/>
  <c r="E7" i="2" a="1"/>
  <c r="E7" i="2"/>
  <c r="E8" i="2" a="1"/>
  <c r="E8" i="2" s="1"/>
  <c r="E3" i="2" a="1"/>
  <c r="E3" i="2" s="1"/>
  <c r="A26" i="1"/>
  <c r="H4" i="6"/>
  <c r="H5" i="6"/>
  <c r="H6" i="6"/>
  <c r="H7" i="6"/>
  <c r="H8" i="6"/>
  <c r="E13" i="2" a="1"/>
  <c r="E15" i="2" a="1"/>
  <c r="E19" i="2" a="1"/>
  <c r="E14" i="2" a="1"/>
  <c r="E16" i="2" a="1"/>
  <c r="E18" i="2" a="1"/>
  <c r="E20" i="2" a="1"/>
  <c r="E17" i="2" a="1"/>
  <c r="E12" i="2" a="1"/>
  <c r="E17" i="2" l="1"/>
  <c r="E20" i="2"/>
  <c r="E18" i="2"/>
  <c r="E16" i="2"/>
  <c r="E14" i="2"/>
  <c r="E19" i="2"/>
  <c r="E15" i="2"/>
  <c r="E13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EBFA4B-915C-47F2-B7E7-BD305DF04E5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78AA551-0755-499C-A04F-DB3201C7FF39}" sourceFile="C:\길벗컴활1급\01 엑셀\04 실전모의고사\도서대여.accdb" name="도서대여" type="100" refreshedVersion="8" minRefreshableVersion="5">
    <extLst>
      <ext xmlns:x15="http://schemas.microsoft.com/office/spreadsheetml/2010/11/main" uri="{DE250136-89BD-433C-8126-D09CA5730AF9}">
        <x15:connection id="11e1b52e-f997-4429-adba-ef1e96ec055d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도서대여].[이름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<sst xmlns="http://schemas.openxmlformats.org/spreadsheetml/2006/main" count="280" uniqueCount="174">
  <si>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</si>
  <si>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</si>
  <si>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</si>
  <si>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</si>
  <si>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</si>
  <si>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</si>
  <si>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</si>
  <si>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</si>
  <si>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</si>
  <si>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</si>
  <si>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</si>
  <si>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</si>
  <si>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</si>
  <si>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</si>
  <si>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</si>
  <si>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</si>
  <si>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</si>
  <si>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</si>
  <si>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</si>
  <si>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</si>
  <si>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</si>
  <si>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</si>
  <si>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</si>
  <si>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</si>
  <si>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</si>
  <si>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</si>
  <si>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</si>
  <si>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</si>
  <si>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</si>
  <si>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</si>
  <si>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</si>
  <si>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</si>
  <si>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</si>
  <si>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</si>
  <si>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</si>
  <si>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</si>
  <si>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</si>
  <si>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</si>
  <si>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</si>
  <si>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</si>
  <si>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</si>
  <si>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</si>
  <si>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</si>
  <si>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</si>
  <si>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</si>
  <si>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</si>
  <si>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</si>
  <si>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</si>
  <si>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</si>
  <si>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</si>
  <si>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</si>
  <si>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</si>
  <si>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</si>
  <si>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</si>
  <si>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</si>
  <si>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</si>
  <si>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</si>
  <si>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</si>
  <si>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</si>
  <si>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</si>
  <si>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</si>
  <si>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</si>
  <si>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</si>
  <si>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</si>
  <si>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</si>
  <si>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</si>
  <si>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</si>
  <si>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</si>
  <si>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</si>
  <si>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</si>
  <si>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</si>
  <si>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</si>
  <si>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</si>
  <si>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</si>
  <si>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</si>
  <si>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</si>
  <si>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</si>
  <si>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</si>
  <si>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</si>
  <si>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</si>
  <si>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</si>
  <si>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</si>
  <si>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</si>
  <si>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</si>
  <si>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</si>
  <si>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</si>
  <si>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</si>
  <si>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</si>
  <si>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</si>
  <si>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</si>
  <si>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</si>
  <si>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</si>
  <si>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</si>
  <si>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</si>
  <si>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</si>
  <si>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</si>
  <si>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</si>
  <si>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</si>
  <si>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</si>
  <si>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</si>
  <si>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</si>
  <si>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</si>
  <si>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</si>
  <si>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</si>
  <si>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</si>
  <si>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</si>
  <si>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</si>
  <si>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</si>
  <si>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</si>
  <si>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</si>
  <si>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</si>
  <si>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</si>
  <si>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</si>
  <si>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</si>
  <si>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</si>
  <si>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</si>
  <si>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</si>
  <si>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</si>
  <si>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</si>
  <si>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</si>
  <si>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</si>
  <si>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</si>
  <si>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</si>
  <si>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</si>
  <si>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</si>
  <si>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</si>
  <si>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</si>
  <si>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</si>
  <si>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</si>
  <si>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</si>
  <si>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</si>
  <si>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</si>
  <si>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</si>
  <si>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</si>
  <si>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</si>
  <si>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</si>
  <si>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</si>
  <si>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</si>
  <si>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</si>
  <si>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</si>
  <si>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</si>
  <si>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</si>
  <si>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</si>
  <si>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</si>
  <si>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</si>
  <si>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</si>
  <si>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</si>
  <si>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</si>
  <si>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사원번호</t>
    <phoneticPr fontId="1" type="noConversion"/>
  </si>
  <si>
    <t>이름</t>
    <phoneticPr fontId="1" type="noConversion"/>
  </si>
  <si>
    <t>업무수행</t>
    <phoneticPr fontId="1" type="noConversion"/>
  </si>
  <si>
    <t>영어독해</t>
    <phoneticPr fontId="1" type="noConversion"/>
  </si>
  <si>
    <t>영어듣기</t>
    <phoneticPr fontId="1" type="noConversion"/>
  </si>
  <si>
    <t>전산이론</t>
    <phoneticPr fontId="1" type="noConversion"/>
  </si>
  <si>
    <t>전산실기</t>
    <phoneticPr fontId="1" type="noConversion"/>
  </si>
  <si>
    <t>점수</t>
    <phoneticPr fontId="1" type="noConversion"/>
  </si>
  <si>
    <t>총합계</t>
  </si>
  <si>
    <t>아현3동</t>
  </si>
  <si>
    <t>도화1동</t>
  </si>
  <si>
    <t>공덕2동</t>
  </si>
  <si>
    <t>공덕1동</t>
  </si>
  <si>
    <t>아현1동</t>
  </si>
  <si>
    <t>도화2동</t>
  </si>
  <si>
    <t>성산동</t>
  </si>
  <si>
    <t>아현2동</t>
  </si>
  <si>
    <t>서교동</t>
  </si>
  <si>
    <t>신공덕동</t>
  </si>
  <si>
    <t>02월</t>
  </si>
  <si>
    <t>03월</t>
  </si>
  <si>
    <t>04월</t>
  </si>
  <si>
    <t>대여일(월)</t>
  </si>
  <si>
    <t>주소</t>
  </si>
  <si>
    <t>All</t>
  </si>
  <si>
    <t>평균: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</si>
</sst>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&quot;;;"/>
    <numFmt numFmtId="179" formatCode="[=25]&quot;만점&quot;;0&quot;점&quot;;0&quot;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10" fillId="0" borderId="0" xfId="0" applyFon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2">
    <dxf>
      <font>
        <b/>
        <i/>
        <color rgb="FFFF000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cene3d>
          <a:camera prst="orthographicFront"/>
          <a:lightRig rig="threePt" dir="t"/>
        </a:scene3d>
        <a:sp3d>
          <a:bevelT w="6350"/>
        </a:sp3d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cene3d>
          <a:camera prst="orthographicFront"/>
          <a:lightRig rig="threePt" dir="t"/>
        </a:scene3d>
        <a:sp3d>
          <a:bevelT w="6350"/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100"/>
        <c:noMultiLvlLbl val="0"/>
      </c:catAx>
      <c:valAx>
        <c:axId val="856077631"/>
        <c:scaling>
          <c:orientation val="minMax"/>
          <c:max val="24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57150</xdr:rowOff>
        </xdr:from>
        <xdr:to>
          <xdr:col>7</xdr:col>
          <xdr:colOff>123825</xdr:colOff>
          <xdr:row>1</xdr:row>
          <xdr:rowOff>123825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yusangbeom" refreshedDate="45628.863844560183" backgroundQuery="1" createdVersion="8" refreshedVersion="8" minRefreshableVersion="3" recordCount="0" supportSubquery="1" supportAdvancedDrill="1" xr:uid="{CD9B1957-4EF4-4F1B-A918-A31F5A9B54ED}">
  <cacheSource type="external" connectionId="1"/>
  <cacheFields count="4">
    <cacheField name="[도서대여].[이름].[이름]" caption="이름" numFmtId="0" hierarchy="3" level="1">
      <sharedItems containsSemiMixedTypes="0" containsNonDate="0" containsString="0"/>
    </cacheField>
    <cacheField name="[도서대여].[주소].[주소]" caption="주소" numFmtId="0" hierarchy="6" level="1">
      <sharedItems count="10">
        <s v="공덕1동"/>
        <s v="공덕2동"/>
        <s v="도화1동"/>
        <s v="도화2동"/>
        <s v="서교동"/>
        <s v="성산동"/>
        <s v="신공덕동"/>
        <s v="아현1동"/>
        <s v="아현2동"/>
        <s v="아현3동"/>
      </sharedItems>
    </cacheField>
    <cacheField name="[도서대여].[대여일(월)].[대여일(월)]" caption="대여일(월)" numFmtId="0" hierarchy="10" level="1">
      <sharedItems count="3">
        <s v="02월"/>
        <s v="03월"/>
        <s v="04월"/>
      </sharedItems>
    </cacheField>
    <cacheField name="[Measures].[평균: 나이]" caption="평균: 나이" numFmtId="0" hierarchy="15" level="32767"/>
  </cacheFields>
  <cacheHierarchies count="16">
    <cacheHierarchy uniqueName="[도서대여].[대여일]" caption="대여일" attribute="1" time="1" defaultMemberUniqueName="[도서대여].[대여일].[All]" allUniqueName="[도서대여].[대여일].[All]" dimensionUniqueName="[도서대여]" displayFolder="" count="0" memberValueDatatype="7" unbalanced="0"/>
    <cacheHierarchy uniqueName="[도서대여].[도서번호]" caption="도서번호" attribute="1" defaultMemberUniqueName="[도서대여].[도서번호].[All]" allUniqueName="[도서대여].[도서번호].[All]" dimensionUniqueName="[도서대여]" displayFolder="" count="0" memberValueDatatype="130" unbalanced="0"/>
    <cacheHierarchy uniqueName="[도서대여].[대여권수]" caption="대여권수" attribute="1" defaultMemberUniqueName="[도서대여].[대여권수].[All]" allUniqueName="[도서대여].[대여권수].[All]" dimensionUniqueName="[도서대여]" displayFolder="" count="0" memberValueDatatype="5" unbalanced="0"/>
    <cacheHierarchy uniqueName="[도서대여].[이름]" caption="이름" attribute="1" defaultMemberUniqueName="[도서대여].[이름].[All]" allUniqueName="[도서대여].[이름].[All]" dimensionUniqueName="[도서대여]" displayFolder="" count="2" memberValueDatatype="130" unbalanced="0">
      <fieldsUsage count="2">
        <fieldUsage x="-1"/>
        <fieldUsage x="0"/>
      </fieldsUsage>
    </cacheHierarchy>
    <cacheHierarchy uniqueName="[도서대여].[전화번호]" caption="전화번호" attribute="1" defaultMemberUniqueName="[도서대여].[전화번호].[All]" allUniqueName="[도서대여].[전화번호].[All]" dimensionUniqueName="[도서대여]" displayFolder="" count="0" memberValueDatatype="130" unbalanced="0"/>
    <cacheHierarchy uniqueName="[도서대여].[반납예정일]" caption="반납예정일" attribute="1" time="1" defaultMemberUniqueName="[도서대여].[반납예정일].[All]" allUniqueName="[도서대여].[반납예정일].[All]" dimensionUniqueName="[도서대여]" displayFolder="" count="0" memberValueDatatype="7" unbalanced="0"/>
    <cacheHierarchy uniqueName="[도서대여].[주소]" caption="주소" attribute="1" defaultMemberUniqueName="[도서대여].[주소].[All]" allUniqueName="[도서대여].[주소].[All]" dimensionUniqueName="[도서대여]" displayFolder="" count="2" memberValueDatatype="130" unbalanced="0">
      <fieldsUsage count="2">
        <fieldUsage x="-1"/>
        <fieldUsage x="1"/>
      </fieldsUsage>
    </cacheHierarchy>
    <cacheHierarchy uniqueName="[도서대여].[주민등록번호]" caption="주민등록번호" attribute="1" defaultMemberUniqueName="[도서대여].[주민등록번호].[All]" allUniqueName="[도서대여].[주민등록번호].[All]" dimensionUniqueName="[도서대여]" displayFolder="" count="0" memberValueDatatype="130" unbalanced="0"/>
    <cacheHierarchy uniqueName="[도서대여].[나이]" caption="나이" attribute="1" defaultMemberUniqueName="[도서대여].[나이].[All]" allUniqueName="[도서대여].[나이].[All]" dimensionUniqueName="[도서대여]" displayFolder="" count="0" memberValueDatatype="5" unbalanced="0"/>
    <cacheHierarchy uniqueName="[도서대여].[이메일]" caption="이메일" attribute="1" defaultMemberUniqueName="[도서대여].[이메일].[All]" allUniqueName="[도서대여].[이메일].[All]" dimensionUniqueName="[도서대여]" displayFolder="" count="0" memberValueDatatype="130" unbalanced="0"/>
    <cacheHierarchy uniqueName="[도서대여].[대여일(월)]" caption="대여일(월)" attribute="1" defaultMemberUniqueName="[도서대여].[대여일(월)].[All]" allUniqueName="[도서대여].[대여일(월)].[All]" dimensionUniqueName="[도서대여]" displayFolder="" count="2" memberValueDatatype="130" unbalanced="0">
      <fieldsUsage count="2">
        <fieldUsage x="-1"/>
        <fieldUsage x="2"/>
      </fieldsUsage>
    </cacheHierarchy>
    <cacheHierarchy uniqueName="[도서대여].[대여일(월 인덱스)]" caption="대여일(월 인덱스)" attribute="1" defaultMemberUniqueName="[도서대여].[대여일(월 인덱스)].[All]" allUniqueName="[도서대여].[대여일(월 인덱스)].[All]" dimensionUniqueName="[도서대여]" displayFolder="" count="0" memberValueDatatype="20" unbalanced="0" hidden="1"/>
    <cacheHierarchy uniqueName="[Measures].[__XL_Count 도서대여]" caption="__XL_Count 도서대여" measure="1" displayFolder="" measureGroup="도서대여" count="0" hidden="1"/>
    <cacheHierarchy uniqueName="[Measures].[__No measures defined]" caption="__No measures defined" measure="1" displayFolder="" count="0" hidden="1"/>
    <cacheHierarchy uniqueName="[Measures].[합계: 나이]" caption="합계: 나이" measure="1" displayFolder="" measureGroup="도서대여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평균: 나이]" caption="평균: 나이" measure="1" displayFolder="" measureGroup="도서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도서대여" uniqueName="[도서대여]" caption="도서대여"/>
  </dimensions>
  <measureGroups count="1">
    <measureGroup name="도서대여" caption="도서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8BCE85-0CB5-4C69-A71B-38EA193B60D7}" name="피벗 테이블1" cacheId="7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5:E17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Col" compact="0" allDrilled="1" subtotalTop="0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pageFields count="1">
    <pageField fld="0" hier="3" name="[도서대여].[이름].[All]" cap="All"/>
  </pageFields>
  <dataFields count="1">
    <dataField name="평균: 나이" fld="3" subtotal="average" showDataAs="percentOfTotal" baseField="1" baseItem="1" numFmtId="177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나이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도서대여">
        <x15:activeTabTopLevelEntity name="[도서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6"/>
  <sheetViews>
    <sheetView topLeftCell="A14" workbookViewId="0">
      <selection activeCell="J28" sqref="J28"/>
    </sheetView>
  </sheetViews>
  <sheetFormatPr defaultRowHeight="16.899999999999999"/>
  <cols>
    <col min="1" max="1" width="9" customWidth="1"/>
    <col min="2" max="2" width="7.125" customWidth="1"/>
    <col min="3" max="4" width="9" customWidth="1"/>
    <col min="5" max="5" width="10.5" customWidth="1"/>
    <col min="6" max="10" width="9" customWidth="1"/>
    <col min="11" max="11" width="5.5" customWidth="1"/>
    <col min="12" max="12" width="5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AND(_xlfn.RANK.EQ(K2,$K$2:$K$23),COUNTIF(F2:J2,"&gt;=70")&gt;=5 )</f>
        <v>0</v>
      </c>
    </row>
    <row r="28" spans="1:13">
      <c r="A28" t="s">
        <v>148</v>
      </c>
      <c r="B28" t="s">
        <v>149</v>
      </c>
      <c r="C28" t="s">
        <v>150</v>
      </c>
      <c r="D28" t="s">
        <v>151</v>
      </c>
      <c r="E28" t="s">
        <v>152</v>
      </c>
      <c r="F28" t="s">
        <v>153</v>
      </c>
      <c r="G28" t="s">
        <v>154</v>
      </c>
      <c r="H28" t="s">
        <v>155</v>
      </c>
    </row>
    <row r="29" spans="1:13">
      <c r="A29" s="2">
        <v>200126</v>
      </c>
      <c r="B29" s="2" t="s">
        <v>16</v>
      </c>
      <c r="C29" s="4">
        <v>90</v>
      </c>
      <c r="D29" s="4">
        <v>80</v>
      </c>
      <c r="E29" s="4">
        <v>90</v>
      </c>
      <c r="F29" s="4">
        <v>80</v>
      </c>
      <c r="G29" s="4">
        <v>85</v>
      </c>
      <c r="H29" s="4">
        <v>85</v>
      </c>
    </row>
    <row r="30" spans="1:13">
      <c r="A30" s="2">
        <v>200137</v>
      </c>
      <c r="B30" s="2" t="s">
        <v>26</v>
      </c>
      <c r="C30" s="4">
        <v>100</v>
      </c>
      <c r="D30" s="4">
        <v>76</v>
      </c>
      <c r="E30" s="4">
        <v>80</v>
      </c>
      <c r="F30" s="4">
        <v>100</v>
      </c>
      <c r="G30" s="4">
        <v>100</v>
      </c>
      <c r="H30" s="4">
        <v>91.2</v>
      </c>
    </row>
    <row r="31" spans="1:13">
      <c r="A31" s="2">
        <v>200131</v>
      </c>
      <c r="B31" s="2" t="s">
        <v>28</v>
      </c>
      <c r="C31" s="4">
        <v>90</v>
      </c>
      <c r="D31" s="4">
        <v>76</v>
      </c>
      <c r="E31" s="4">
        <v>72</v>
      </c>
      <c r="F31" s="4">
        <v>100</v>
      </c>
      <c r="G31" s="4">
        <v>100</v>
      </c>
      <c r="H31" s="4">
        <v>87.6</v>
      </c>
    </row>
    <row r="32" spans="1:13">
      <c r="A32" s="2">
        <v>200129</v>
      </c>
      <c r="B32" s="2" t="s">
        <v>31</v>
      </c>
      <c r="C32" s="4">
        <v>100</v>
      </c>
      <c r="D32" s="4">
        <v>88</v>
      </c>
      <c r="E32" s="4">
        <v>72</v>
      </c>
      <c r="F32" s="4">
        <v>100</v>
      </c>
      <c r="G32" s="4">
        <v>100</v>
      </c>
      <c r="H32" s="4">
        <v>92</v>
      </c>
    </row>
    <row r="33" spans="1:8">
      <c r="A33" s="2">
        <v>200112</v>
      </c>
      <c r="B33" s="2" t="s">
        <v>33</v>
      </c>
      <c r="C33" s="4">
        <v>90</v>
      </c>
      <c r="D33" s="4">
        <v>100</v>
      </c>
      <c r="E33" s="4">
        <v>100</v>
      </c>
      <c r="F33" s="4">
        <v>95</v>
      </c>
      <c r="G33" s="4">
        <v>90</v>
      </c>
      <c r="H33" s="4">
        <v>95</v>
      </c>
    </row>
    <row r="34" spans="1:8">
      <c r="A34" s="2">
        <v>200120</v>
      </c>
      <c r="B34" s="2" t="s">
        <v>34</v>
      </c>
      <c r="C34" s="4">
        <v>100</v>
      </c>
      <c r="D34" s="4">
        <v>90</v>
      </c>
      <c r="E34" s="4">
        <v>100</v>
      </c>
      <c r="F34" s="4">
        <v>90</v>
      </c>
      <c r="G34" s="4">
        <v>95</v>
      </c>
      <c r="H34" s="4">
        <v>95</v>
      </c>
    </row>
    <row r="35" spans="1:8">
      <c r="A35" s="2">
        <v>200135</v>
      </c>
      <c r="B35" s="2" t="s">
        <v>38</v>
      </c>
      <c r="C35" s="4">
        <v>100</v>
      </c>
      <c r="D35" s="4">
        <v>72</v>
      </c>
      <c r="E35" s="4">
        <v>80</v>
      </c>
      <c r="F35" s="4">
        <v>100</v>
      </c>
      <c r="G35" s="4">
        <v>100</v>
      </c>
      <c r="H35" s="4">
        <v>90.4</v>
      </c>
    </row>
    <row r="36" spans="1:8">
      <c r="A36" s="2">
        <v>200132</v>
      </c>
      <c r="B36" s="2" t="s">
        <v>41</v>
      </c>
      <c r="C36" s="4">
        <v>100</v>
      </c>
      <c r="D36" s="4">
        <v>76</v>
      </c>
      <c r="E36" s="4">
        <v>76</v>
      </c>
      <c r="F36" s="4">
        <v>90</v>
      </c>
      <c r="G36" s="4">
        <v>100</v>
      </c>
      <c r="H36" s="4">
        <v>88.4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H26"/>
  <sheetViews>
    <sheetView topLeftCell="A2" workbookViewId="0">
      <selection activeCell="E23" sqref="E23"/>
    </sheetView>
  </sheetViews>
  <sheetFormatPr defaultRowHeight="16.899999999999999"/>
  <cols>
    <col min="1" max="1" width="7.75" bestFit="1" customWidth="1"/>
    <col min="2" max="2" width="16.5" bestFit="1" customWidth="1"/>
    <col min="3" max="3" width="11.125" bestFit="1" customWidth="1"/>
    <col min="4" max="4" width="15.875" bestFit="1" customWidth="1"/>
    <col min="5" max="5" width="11.125" customWidth="1"/>
  </cols>
  <sheetData>
    <row r="1" spans="1:8">
      <c r="A1" t="s">
        <v>45</v>
      </c>
    </row>
    <row r="2" spans="1:8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8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 LEFT(D3,1),"1",30000,"2",60000,"3",80000,"4",100000,"5",120000,0)</f>
        <v>100000</v>
      </c>
      <c r="F3" s="6" t="str">
        <f>IF(AND(OR(LEFT(B3,3)="서울시",LEFT(B3,3)="부천시",LEFT(B3,3)="안양시"),YEAR(C3)&lt;=1981),"A조","B조")</f>
        <v>A조</v>
      </c>
    </row>
    <row r="4" spans="1:8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 LEFT(D4,1),"1",30000,"2",60000,"3",80000,"4",100000,"5",120000,0)</f>
        <v>80000</v>
      </c>
      <c r="F4" s="6" t="str">
        <f t="shared" ref="F4:F8" si="0">IF(AND(OR(LEFT(B4,3)="서울시",LEFT(B4,3)="부천시",LEFT(B4,3)="안양시"),YEAR(C4)&lt;=1981),"A조","B조")</f>
        <v>B조</v>
      </c>
    </row>
    <row r="5" spans="1:8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 LEFT(D5,1),"1",30000,"2",60000,"3",80000,"4",100000,"5",120000,0)</f>
        <v>120000</v>
      </c>
      <c r="F5" s="6" t="str">
        <f t="shared" si="0"/>
        <v>A조</v>
      </c>
    </row>
    <row r="6" spans="1:8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 LEFT(D6,1),"1",30000,"2",60000,"3",80000,"4",100000,"5",120000,0)</f>
        <v>60000</v>
      </c>
      <c r="F6" s="6" t="str">
        <f t="shared" si="0"/>
        <v>B조</v>
      </c>
    </row>
    <row r="7" spans="1:8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 LEFT(D7,1),"1",30000,"2",60000,"3",80000,"4",100000,"5",120000,0)</f>
        <v>0</v>
      </c>
      <c r="F7" s="6" t="str">
        <f t="shared" si="0"/>
        <v>A조</v>
      </c>
    </row>
    <row r="8" spans="1:8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 LEFT(D8,1),"1",30000,"2",60000,"3",80000,"4",100000,"5",120000,0)</f>
        <v>30000</v>
      </c>
      <c r="F8" s="6" t="str">
        <f t="shared" si="0"/>
        <v>B조</v>
      </c>
    </row>
    <row r="10" spans="1:8">
      <c r="A10" t="s">
        <v>145</v>
      </c>
    </row>
    <row r="11" spans="1:8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8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  <c r="H12" s="26"/>
    </row>
    <row r="13" spans="1:8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  <c r="H13" s="26"/>
    </row>
    <row r="14" spans="1:8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  <c r="H14" s="26"/>
    </row>
    <row r="15" spans="1:8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8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ABS(MEDIAN($F$12:$F$20)-MEDIAN(IF($A24=$B$12:$B$20,$F$12:$F$20)))</f>
        <v>15000</v>
      </c>
      <c r="D24" s="10">
        <f t="array" ref="D24">MIN(IF((B12:B20="수영")*(C12:C20&gt;=20),E12:E20))</f>
        <v>60000</v>
      </c>
    </row>
    <row r="25" spans="1:6">
      <c r="A25" s="11" t="s">
        <v>75</v>
      </c>
      <c r="B25" s="12">
        <f t="array" ref="B25">ABS(MEDIAN($F$12:$F$20)-MEDIAN(IF($A25=$B$12:$B$20,$F$12:$F$20)))</f>
        <v>15000</v>
      </c>
    </row>
    <row r="26" spans="1:6">
      <c r="A26" s="11" t="s">
        <v>77</v>
      </c>
      <c r="B26" s="12">
        <f t="array" ref="B26">ABS(MEDIAN($F$12:$F$20)-MEDIAN(IF($A26=$B$12:$B$20,$F$12:$F$20)))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G10" sqref="G10"/>
    </sheetView>
  </sheetViews>
  <sheetFormatPr defaultRowHeight="16.899999999999999"/>
  <cols>
    <col min="1" max="1" width="9.5" bestFit="1" customWidth="1"/>
    <col min="2" max="4" width="11.6875" bestFit="1" customWidth="1"/>
    <col min="5" max="5" width="7.4375" bestFit="1" customWidth="1"/>
    <col min="6" max="28" width="11.6875" bestFit="1" customWidth="1"/>
    <col min="29" max="29" width="6.5625" bestFit="1" customWidth="1"/>
    <col min="30" max="41" width="13.1875" bestFit="1" customWidth="1"/>
    <col min="42" max="42" width="6.5625" bestFit="1" customWidth="1"/>
  </cols>
  <sheetData>
    <row r="3" spans="1:5">
      <c r="A3" s="21" t="s">
        <v>1</v>
      </c>
      <c r="B3" t="s" vm="1">
        <v>172</v>
      </c>
    </row>
    <row r="5" spans="1:5">
      <c r="A5" s="21" t="s">
        <v>173</v>
      </c>
      <c r="B5" s="21" t="s">
        <v>170</v>
      </c>
    </row>
    <row r="6" spans="1:5">
      <c r="A6" s="21" t="s">
        <v>171</v>
      </c>
      <c r="B6" t="s">
        <v>167</v>
      </c>
      <c r="C6" t="s">
        <v>168</v>
      </c>
      <c r="D6" t="s">
        <v>169</v>
      </c>
      <c r="E6" t="s">
        <v>156</v>
      </c>
    </row>
    <row r="7" spans="1:5">
      <c r="A7" t="s">
        <v>160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159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158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162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165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163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166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161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164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157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156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topLeftCell="A6" workbookViewId="0">
      <selection activeCell="N13" sqref="N13"/>
    </sheetView>
  </sheetViews>
  <sheetFormatPr defaultRowHeight="16.899999999999999"/>
  <cols>
    <col min="1" max="1" width="11" bestFit="1" customWidth="1"/>
    <col min="2" max="3" width="7.125" bestFit="1" customWidth="1"/>
    <col min="4" max="4" width="9.375" bestFit="1" customWidth="1"/>
    <col min="5" max="5" width="2.75" customWidth="1"/>
    <col min="6" max="6" width="11" bestFit="1" customWidth="1"/>
    <col min="7" max="8" width="7.125" bestFit="1" customWidth="1"/>
    <col min="9" max="9" width="9.375" bestFit="1" customWidth="1"/>
    <col min="10" max="10" width="2.375" customWidth="1"/>
    <col min="11" max="11" width="11" bestFit="1" customWidth="1"/>
    <col min="12" max="13" width="7.125" bestFit="1" customWidth="1"/>
    <col min="14" max="14" width="9.375" bestFit="1" customWidth="1"/>
  </cols>
  <sheetData>
    <row r="1" spans="1:14" ht="19.149999999999999">
      <c r="A1" s="19" t="s">
        <v>95</v>
      </c>
      <c r="B1" s="19"/>
      <c r="C1" s="19"/>
      <c r="D1" s="19"/>
      <c r="F1" s="19" t="s">
        <v>96</v>
      </c>
      <c r="G1" s="19"/>
      <c r="H1" s="19"/>
      <c r="I1" s="19"/>
      <c r="K1" s="19" t="s">
        <v>97</v>
      </c>
      <c r="L1" s="19"/>
      <c r="M1" s="19"/>
      <c r="N1" s="19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149999999999999">
      <c r="A10" s="19" t="s">
        <v>99</v>
      </c>
      <c r="B10" s="19"/>
      <c r="C10" s="19"/>
      <c r="D10" s="19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leftLabels="1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A12:D16">
    <cfRule type="top10" dxfId="1" priority="2" rank="1"/>
    <cfRule type="top10" dxfId="0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0" workbookViewId="0">
      <selection activeCell="K15" sqref="K15"/>
    </sheetView>
  </sheetViews>
  <sheetFormatPr defaultRowHeight="16.899999999999999"/>
  <cols>
    <col min="1" max="1" width="2.25" customWidth="1"/>
  </cols>
  <sheetData>
    <row r="1" spans="2:6">
      <c r="C1" s="20" t="s">
        <v>100</v>
      </c>
      <c r="D1" s="20"/>
      <c r="E1" s="20"/>
      <c r="F1" s="20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11"/>
  <sheetViews>
    <sheetView workbookViewId="0">
      <selection activeCell="I15" sqref="I15"/>
    </sheetView>
  </sheetViews>
  <sheetFormatPr defaultRowHeight="16.899999999999999"/>
  <cols>
    <col min="1" max="1" width="3.8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4">
        <v>7</v>
      </c>
      <c r="D4" s="24">
        <v>3</v>
      </c>
      <c r="E4" s="24">
        <v>7</v>
      </c>
      <c r="F4" s="24">
        <v>3</v>
      </c>
      <c r="G4" s="24">
        <v>5</v>
      </c>
      <c r="H4" s="25">
        <f>SUM(C4:G4)</f>
        <v>25</v>
      </c>
    </row>
    <row r="5" spans="2:8">
      <c r="B5" s="14" t="s">
        <v>125</v>
      </c>
      <c r="C5" s="24">
        <v>-1</v>
      </c>
      <c r="D5" s="24">
        <v>3</v>
      </c>
      <c r="E5" s="24">
        <v>7</v>
      </c>
      <c r="F5" s="24">
        <v>3</v>
      </c>
      <c r="G5" s="24">
        <v>-1</v>
      </c>
      <c r="H5" s="25">
        <f>SUM(C5:G5)</f>
        <v>11</v>
      </c>
    </row>
    <row r="6" spans="2:8">
      <c r="B6" s="14" t="s">
        <v>126</v>
      </c>
      <c r="C6" s="24">
        <v>-1</v>
      </c>
      <c r="D6" s="24">
        <v>3</v>
      </c>
      <c r="E6" s="24">
        <v>-1</v>
      </c>
      <c r="F6" s="24">
        <v>3</v>
      </c>
      <c r="G6" s="24">
        <v>5</v>
      </c>
      <c r="H6" s="25">
        <f>SUM(C6:G6)</f>
        <v>9</v>
      </c>
    </row>
    <row r="7" spans="2:8">
      <c r="B7" s="14" t="s">
        <v>127</v>
      </c>
      <c r="C7" s="24">
        <v>7</v>
      </c>
      <c r="D7" s="24">
        <v>3</v>
      </c>
      <c r="E7" s="24">
        <v>7</v>
      </c>
      <c r="F7" s="24">
        <v>3</v>
      </c>
      <c r="G7" s="24">
        <v>5</v>
      </c>
      <c r="H7" s="25">
        <f>SUM(C7:G7)</f>
        <v>25</v>
      </c>
    </row>
    <row r="8" spans="2:8">
      <c r="B8" s="14" t="s">
        <v>128</v>
      </c>
      <c r="C8" s="24">
        <v>7</v>
      </c>
      <c r="D8" s="24">
        <v>-1</v>
      </c>
      <c r="E8" s="24">
        <v>7</v>
      </c>
      <c r="F8" s="24">
        <v>3</v>
      </c>
      <c r="G8" s="24">
        <v>5</v>
      </c>
      <c r="H8" s="25">
        <f>SUM(C8:G8)</f>
        <v>21</v>
      </c>
    </row>
    <row r="11" spans="2:8">
      <c r="E11" s="23"/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tabSelected="1" workbookViewId="0">
      <selection activeCell="K17" sqref="K17"/>
    </sheetView>
  </sheetViews>
  <sheetFormatPr defaultRowHeight="16.899999999999999"/>
  <sheetData>
    <row r="1" spans="1:7" ht="20.65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57150</xdr:rowOff>
              </from>
              <to>
                <xdr:col>7</xdr:col>
                <xdr:colOff>119063</xdr:colOff>
                <xdr:row>1</xdr:row>
                <xdr:rowOff>119063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류상범</cp:lastModifiedBy>
  <cp:lastPrinted>2024-12-02T11:40:11Z</cp:lastPrinted>
  <dcterms:created xsi:type="dcterms:W3CDTF">2023-05-12T01:27:33Z</dcterms:created>
  <dcterms:modified xsi:type="dcterms:W3CDTF">2024-12-02T12:19:24Z</dcterms:modified>
</cp:coreProperties>
</file>