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1급 실기\2026_컴활1급실기_기본서(20251121) - 복사본\01 엑셀\04 실전모의고사\"/>
    </mc:Choice>
  </mc:AlternateContent>
  <xr:revisionPtr revIDLastSave="0" documentId="13_ncr:1_{A750BA9F-89EF-40E1-94A8-2B558ADBF87D}" xr6:coauthVersionLast="47" xr6:coauthVersionMax="47" xr10:uidLastSave="{00000000-0000-0000-0000-000000000000}"/>
  <bookViews>
    <workbookView xWindow="-108" yWindow="-108" windowWidth="23256" windowHeight="12576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8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2" i="2" l="1"/>
  <c r="C4" i="2" a="1"/>
  <c r="C4" i="2" s="1"/>
  <c r="C5" i="2" a="1"/>
  <c r="C5" i="2" s="1"/>
  <c r="C3" i="2" a="1"/>
  <c r="C3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/>
  <c r="J17" i="2"/>
  <c r="J21" i="2"/>
  <c r="J25" i="2"/>
  <c r="J14" i="2"/>
  <c r="J18" i="2"/>
  <c r="J22" i="2"/>
  <c r="J26" i="2"/>
  <c r="J20" i="2"/>
  <c r="J24" i="2"/>
  <c r="J15" i="2"/>
  <c r="J19" i="2"/>
  <c r="J23" i="2"/>
  <c r="J27" i="2"/>
  <c r="J16" i="2"/>
  <c r="J12" i="2"/>
  <c r="K16" i="2" l="1"/>
  <c r="K27" i="2"/>
  <c r="K23" i="2"/>
  <c r="K19" i="2"/>
  <c r="K15" i="2"/>
  <c r="K24" i="2"/>
  <c r="K20" i="2"/>
  <c r="K26" i="2"/>
  <c r="K22" i="2"/>
  <c r="K18" i="2"/>
  <c r="K14" i="2"/>
  <c r="K25" i="2"/>
  <c r="K21" i="2"/>
  <c r="K17" i="2"/>
  <c r="K1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E1B7CC-15EA-4E8F-BD07-BDFE6ED321CB}" name="MS Access Database_Query" type="1" refreshedVersion="7" background="1">
    <dbPr connection="DSN=MS Access Database;DBQ=D:\컴활1급 실기\2026_컴활1급실기_기본서(20251121) - 복사본\01 엑셀\04 실전모의고사\학생성적.accdb;DefaultDir=D:\컴활1급 실기\2026_컴활1급실기_기본서(20251121) - 복사본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sharedStrings.xml><?xml version="1.0" encoding="utf-8"?>
<sst xmlns="http://schemas.openxmlformats.org/spreadsheetml/2006/main" count="471" uniqueCount="218">
  <si>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</si>
  <si>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</si>
  <si>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</si>
  <si>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</si>
  <si>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</si>
  <si>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</si>
  <si>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</si>
  <si>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</si>
  <si>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</si>
  <si>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</si>
  <si>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</si>
  <si>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</si>
  <si>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</si>
  <si>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</si>
  <si>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</si>
  <si>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</si>
  <si>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</si>
  <si>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</si>
  <si>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</si>
  <si>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</si>
  <si>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</si>
  <si>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</si>
  <si>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</si>
  <si>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</si>
  <si>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</si>
  <si>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</si>
  <si>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</si>
  <si>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</si>
  <si>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</si>
  <si>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</si>
  <si>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</si>
  <si>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</si>
  <si>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</si>
  <si>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</si>
  <si>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</si>
  <si>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</si>
  <si>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</si>
  <si>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</si>
  <si>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</si>
  <si>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</si>
  <si>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</si>
  <si>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</si>
  <si>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</si>
  <si>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</si>
  <si>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</si>
  <si>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</si>
  <si>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</si>
  <si>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</si>
  <si>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</si>
  <si>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</si>
  <si>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</si>
  <si>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</si>
  <si>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</si>
  <si>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</si>
  <si>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</si>
  <si>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</si>
  <si>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</si>
  <si>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</si>
  <si>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</si>
  <si>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</si>
  <si>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</si>
  <si>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</si>
  <si>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</si>
  <si>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</si>
  <si>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</si>
  <si>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</si>
  <si>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</si>
  <si>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</si>
  <si>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</si>
  <si>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</si>
  <si>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</si>
  <si>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</si>
  <si>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</si>
  <si>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</si>
  <si>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</si>
  <si>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</si>
  <si>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</si>
  <si>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</si>
  <si>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</si>
  <si>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</si>
  <si>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</si>
  <si>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</si>
  <si>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</si>
  <si>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</si>
  <si>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</si>
  <si>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</si>
  <si>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</si>
  <si>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</si>
  <si>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</si>
  <si>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</si>
  <si>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</si>
  <si>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</si>
  <si>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</si>
  <si>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</si>
  <si>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</si>
  <si>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</si>
  <si>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</si>
  <si>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</si>
  <si>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</si>
  <si>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</si>
  <si>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</si>
  <si>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</si>
  <si>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</si>
  <si>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</si>
  <si>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</si>
  <si>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</si>
  <si>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</si>
  <si>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</si>
  <si>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</si>
  <si>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</si>
  <si>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</si>
  <si>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</si>
  <si>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</si>
  <si>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</si>
  <si>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</si>
  <si>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</si>
  <si>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</si>
  <si>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</si>
  <si>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</si>
  <si>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</si>
  <si>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</si>
  <si>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</si>
  <si>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</si>
  <si>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</si>
  <si>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</si>
  <si>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</si>
  <si>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</si>
  <si>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</si>
  <si>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</si>
  <si>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</si>
  <si>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</si>
  <si>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</si>
  <si>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</si>
  <si>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</si>
  <si>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</si>
  <si>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</si>
  <si>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</si>
  <si>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</si>
  <si>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</si>
  <si>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</si>
  <si>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</si>
  <si>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</si>
  <si>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</si>
  <si>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</si>
  <si>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</si>
  <si>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</si>
  <si>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</si>
  <si>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</si>
  <si>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</si>
  <si>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</si>
  <si>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</si>
  <si>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</si>
  <si>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</si>
  <si>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</si>
  <si>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</si>
  <si>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</si>
  <si>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</si>
  <si>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</si>
  <si>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</si>
  <si>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</si>
  <si>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</si>
  <si>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</si>
  <si>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</si>
  <si>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</si>
  <si>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</si>
  <si>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</si>
  <si>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</si>
  <si>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</si>
  <si>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</si>
  <si>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</si>
  <si>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</si>
  <si>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</si>
  <si>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</si>
  <si>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</si>
  <si>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</si>
  <si>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</si>
  <si>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</si>
  <si>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</si>
  <si>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</si>
  <si>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</si>
  <si>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</si>
  <si>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</si>
  <si>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</si>
  <si>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</si>
  <si>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</si>
  <si>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</si>
  <si>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</si>
  <si>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</si>
  <si>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</si>
  <si>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</si>
  <si>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</si>
  <si>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</si>
  <si>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</si>
  <si>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</si>
  <si>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</si>
  <si>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</si>
  <si>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</si>
  <si>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</si>
  <si>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</si>
  <si>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</si>
  <si>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</si>
  <si>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</si>
  <si>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</si>
  <si>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</si>
  <si>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</si>
  <si>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</si>
  <si>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</si>
  <si>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</si>
  <si>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학과코드2</t>
  </si>
  <si>
    <t>영문과</t>
  </si>
  <si>
    <t>기계설계과</t>
  </si>
  <si>
    <t>이철형</t>
  </si>
  <si>
    <t>서호형</t>
  </si>
  <si>
    <t>김광배</t>
  </si>
  <si>
    <t>양창석</t>
  </si>
  <si>
    <t>김미숙</t>
  </si>
  <si>
    <t>최소 : TOEIC</t>
  </si>
  <si>
    <t>최소 : 컴퓨터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</si>
</sst>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3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8915-4158-A4F4-72866D4CBE28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915-4158-A4F4-72866D4CBE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15-4158-A4F4-72866D4CBE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7620</xdr:rowOff>
        </xdr:from>
        <xdr:to>
          <xdr:col>8</xdr:col>
          <xdr:colOff>7620</xdr:colOff>
          <xdr:row>3</xdr:row>
          <xdr:rowOff>198120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9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15240</xdr:colOff>
          <xdr:row>3</xdr:row>
          <xdr:rowOff>190500</xdr:rowOff>
        </xdr:from>
        <xdr:to>
          <xdr:col>7</xdr:col>
          <xdr:colOff>647700</xdr:colOff>
          <xdr:row>6</xdr:row>
          <xdr:rowOff>15240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9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160020</xdr:colOff>
          <xdr:row>2</xdr:row>
          <xdr:rowOff>106680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A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44.449493518521" backgroundQuery="1" createdVersion="7" refreshedVersion="7" minRefreshableVersion="3" recordCount="14" xr:uid="{6FB60E8C-BF5A-4229-A597-438C3AF3B99C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8F313B-0BE0-4FFE-A629-66D35DEFEEC5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0" baseItem="0"/>
    <dataField name="최소 : 컴퓨터" fld="3" subtotal="min" baseField="0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F0340B-7B1D-440F-955B-CA69333D86E2}" name="표1" displayName="표1" ref="A1:D8" totalsRowShown="0">
  <autoFilter ref="A1:D8" xr:uid="{E8F0340B-7B1D-440F-955B-CA69333D86E2}"/>
  <tableColumns count="4">
    <tableColumn id="1" xr3:uid="{1F0A482D-94D9-45C5-B2D7-93135171B820}" name="이름"/>
    <tableColumn id="2" xr3:uid="{D665B8D6-6973-4DE8-9A23-245F57AB5160}" name="학과코드"/>
    <tableColumn id="3" xr3:uid="{1A9649D1-BA58-42E3-84BA-40F44697F5B3}" name="TOEIC"/>
    <tableColumn id="4" xr3:uid="{2F6F48B3-8929-4A4A-B688-7405C37BD213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topLeftCell="A7" workbookViewId="0">
      <selection activeCell="K25" sqref="K25"/>
    </sheetView>
  </sheetViews>
  <sheetFormatPr defaultRowHeight="17.399999999999999" x14ac:dyDescent="0.4"/>
  <cols>
    <col min="1" max="1" width="1.69921875" customWidth="1"/>
    <col min="3" max="3" width="7.09765625" bestFit="1" customWidth="1"/>
    <col min="4" max="5" width="5.19921875" bestFit="1" customWidth="1"/>
    <col min="6" max="6" width="16.69921875" bestFit="1" customWidth="1"/>
    <col min="7" max="9" width="12.69921875" bestFit="1" customWidth="1"/>
    <col min="10" max="10" width="10.09765625" bestFit="1" customWidth="1"/>
  </cols>
  <sheetData>
    <row r="3" spans="2:10" x14ac:dyDescent="0.4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4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4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4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4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4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4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4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4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4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4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4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4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4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4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4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4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4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4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4">
      <c r="B23" s="20" t="s">
        <v>202</v>
      </c>
    </row>
    <row r="24" spans="2:10" x14ac:dyDescent="0.4">
      <c r="B24" t="b">
        <f>OR(LEFT(B4,2)="PR",AND(E4="노원",MONTH(F4)=3))</f>
        <v>1</v>
      </c>
    </row>
    <row r="27" spans="2:10" x14ac:dyDescent="0.4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4">
      <c r="B28" s="20" t="s">
        <v>8</v>
      </c>
      <c r="C28" s="20" t="s">
        <v>9</v>
      </c>
      <c r="D28" s="20" t="s">
        <v>10</v>
      </c>
      <c r="E28" s="20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4">
      <c r="B29" s="20" t="s">
        <v>23</v>
      </c>
      <c r="C29" s="20" t="s">
        <v>24</v>
      </c>
      <c r="D29" s="20" t="s">
        <v>10</v>
      </c>
      <c r="E29" s="20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4">
      <c r="B30" s="20" t="s">
        <v>29</v>
      </c>
      <c r="C30" s="20" t="s">
        <v>30</v>
      </c>
      <c r="D30" s="20" t="s">
        <v>10</v>
      </c>
      <c r="E30" s="20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4">
      <c r="B31" s="20" t="s">
        <v>46</v>
      </c>
      <c r="C31" s="20" t="s">
        <v>47</v>
      </c>
      <c r="D31" s="20" t="s">
        <v>14</v>
      </c>
      <c r="E31" s="20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4">
      <c r="B32" s="20" t="s">
        <v>48</v>
      </c>
      <c r="C32" s="20" t="s">
        <v>49</v>
      </c>
      <c r="D32" s="20" t="s">
        <v>14</v>
      </c>
      <c r="E32" s="20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(WEEKDAY($F4,2)=6)+(WEEKDAY($F4,2)=7)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opLeftCell="A22" workbookViewId="0">
      <selection activeCell="A26" sqref="A26"/>
    </sheetView>
  </sheetViews>
  <sheetFormatPr defaultRowHeight="17.399999999999999" x14ac:dyDescent="0.4"/>
  <cols>
    <col min="4" max="4" width="12.8984375" customWidth="1"/>
    <col min="5" max="5" width="14.59765625" customWidth="1"/>
    <col min="6" max="6" width="12.3984375" customWidth="1"/>
    <col min="7" max="7" width="13.69921875" customWidth="1"/>
    <col min="8" max="8" width="14.19921875" customWidth="1"/>
  </cols>
  <sheetData>
    <row r="1" spans="1:8" x14ac:dyDescent="0.4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4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4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4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4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4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4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4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4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4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4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4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4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4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4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4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4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4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4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4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4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4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4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4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4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4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4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4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4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4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4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4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4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4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4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4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4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4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4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4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4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4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4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4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4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4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4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4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4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4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abSelected="1" workbookViewId="0">
      <selection activeCell="K12" sqref="K12"/>
    </sheetView>
  </sheetViews>
  <sheetFormatPr defaultRowHeight="17.399999999999999" x14ac:dyDescent="0.4"/>
  <cols>
    <col min="2" max="2" width="14.69921875" bestFit="1" customWidth="1"/>
    <col min="3" max="3" width="13.09765625" bestFit="1" customWidth="1"/>
    <col min="4" max="4" width="5.19921875" bestFit="1" customWidth="1"/>
    <col min="5" max="5" width="6.8984375" bestFit="1" customWidth="1"/>
    <col min="6" max="6" width="10.8984375" bestFit="1" customWidth="1"/>
    <col min="7" max="7" width="9.5" bestFit="1" customWidth="1"/>
    <col min="8" max="8" width="11" bestFit="1" customWidth="1"/>
    <col min="9" max="9" width="11.19921875" bestFit="1" customWidth="1"/>
    <col min="10" max="10" width="13.796875" customWidth="1"/>
    <col min="11" max="11" width="16.3984375" customWidth="1"/>
  </cols>
  <sheetData>
    <row r="1" spans="1:11" x14ac:dyDescent="0.4">
      <c r="A1" t="s">
        <v>116</v>
      </c>
      <c r="E1" t="s">
        <v>117</v>
      </c>
      <c r="F1" t="s">
        <v>53</v>
      </c>
    </row>
    <row r="2" spans="1:11" x14ac:dyDescent="0.4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4">
      <c r="A3" s="5" t="s">
        <v>59</v>
      </c>
      <c r="B3" s="5" t="str">
        <f t="array" ref="B3">SUM(IF(($B$12:$B$27=A3)*(($E$12:$E$27="2호봉")+($E$12:$E$27="3호봉")),1))&amp;"명"</f>
        <v>3명</v>
      </c>
      <c r="C3" s="7">
        <f t="array" ref="C3">MAX(($B$12:$B$27=A3)*$F$12:$F$27)-AVERAGE(IF($B$12:$B$27=A3,$F$12:$F$27))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4">
      <c r="A4" s="5" t="s">
        <v>82</v>
      </c>
      <c r="B4" s="5" t="str">
        <f t="array" ref="B4">SUM(IF(($B$12:$B$27=A4)*(($E$12:$E$27="2호봉")+($E$12:$E$27="3호봉")),1))&amp;"명"</f>
        <v>2명</v>
      </c>
      <c r="C4" s="7">
        <f t="array" ref="C4">MAX(($B$12:$B$27=A4)*$F$12:$F$27)-AVERAGE(IF($B$12:$B$27=A4,$F$12:$F$27))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4">
      <c r="A5" s="5" t="s">
        <v>65</v>
      </c>
      <c r="B5" s="5" t="str">
        <f t="array" ref="B5">SUM(IF(($B$12:$B$27=A5)*(($E$12:$E$27="2호봉")+($E$12:$E$27="3호봉")),1))&amp;"명"</f>
        <v>3명</v>
      </c>
      <c r="C5" s="7">
        <f t="array" ref="C5">MAX(($B$12:$B$27=A5)*$F$12:$F$27)-AVERAGE(IF($B$12:$B$27=A5,$F$12:$F$27))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4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4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4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4">
      <c r="A10" t="s">
        <v>126</v>
      </c>
    </row>
    <row r="11" spans="1:11" x14ac:dyDescent="0.4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4">
      <c r="A12" s="5" t="s">
        <v>98</v>
      </c>
      <c r="B12" s="5" t="s">
        <v>59</v>
      </c>
      <c r="C12" s="5" t="s">
        <v>88</v>
      </c>
      <c r="D12" s="5" t="str">
        <f>_xlfn.CONCAT(_xlfn.XMATCH(C12,$F$2:$J$2,0),"급")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>
        <f>FN급여총액(F12,SUM(G12:I12))</f>
        <v>1510000</v>
      </c>
      <c r="K12" s="8">
        <f>ROUND(FV(4.2%/12,2*12,-J12*0.5),-3)</f>
        <v>18868000</v>
      </c>
    </row>
    <row r="13" spans="1:11" x14ac:dyDescent="0.4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_xlfn.CONCAT(_xlfn.XMATCH(C13,$F$2:$J$2,0),"급")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>
        <f t="shared" ref="J13:J27" si="2">FN급여총액(F13,SUM(G13:I13))</f>
        <v>1170000</v>
      </c>
      <c r="K13" s="8">
        <f t="shared" ref="K13:K27" si="3">ROUND(FV(4.2%/12,2*12,-J13*0.5),-3)</f>
        <v>14620000</v>
      </c>
    </row>
    <row r="14" spans="1:11" x14ac:dyDescent="0.4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>
        <f t="shared" si="2"/>
        <v>783500</v>
      </c>
      <c r="K14" s="8">
        <f t="shared" si="3"/>
        <v>9790000</v>
      </c>
    </row>
    <row r="15" spans="1:11" x14ac:dyDescent="0.4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>
        <f t="shared" si="2"/>
        <v>1047800</v>
      </c>
      <c r="K15" s="8">
        <f t="shared" si="3"/>
        <v>13093000</v>
      </c>
    </row>
    <row r="16" spans="1:11" x14ac:dyDescent="0.4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>
        <f t="shared" si="2"/>
        <v>968900</v>
      </c>
      <c r="K16" s="8">
        <f t="shared" si="3"/>
        <v>12107000</v>
      </c>
    </row>
    <row r="17" spans="1:11" x14ac:dyDescent="0.4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>
        <f t="shared" si="2"/>
        <v>975200</v>
      </c>
      <c r="K17" s="8">
        <f t="shared" si="3"/>
        <v>12186000</v>
      </c>
    </row>
    <row r="18" spans="1:11" x14ac:dyDescent="0.4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>
        <f t="shared" si="2"/>
        <v>763400</v>
      </c>
      <c r="K18" s="8">
        <f t="shared" si="3"/>
        <v>9539000</v>
      </c>
    </row>
    <row r="19" spans="1:11" x14ac:dyDescent="0.4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>
        <f t="shared" si="2"/>
        <v>1738900</v>
      </c>
      <c r="K19" s="8">
        <f t="shared" si="3"/>
        <v>21729000</v>
      </c>
    </row>
    <row r="20" spans="1:11" x14ac:dyDescent="0.4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>
        <f t="shared" si="2"/>
        <v>1540000</v>
      </c>
      <c r="K20" s="8">
        <f t="shared" si="3"/>
        <v>19243000</v>
      </c>
    </row>
    <row r="21" spans="1:11" x14ac:dyDescent="0.4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>
        <f t="shared" si="2"/>
        <v>803500</v>
      </c>
      <c r="K21" s="8">
        <f t="shared" si="3"/>
        <v>10040000</v>
      </c>
    </row>
    <row r="22" spans="1:11" x14ac:dyDescent="0.4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>
        <f t="shared" si="2"/>
        <v>1190000</v>
      </c>
      <c r="K22" s="8">
        <f t="shared" si="3"/>
        <v>14870000</v>
      </c>
    </row>
    <row r="23" spans="1:11" x14ac:dyDescent="0.4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>
        <f t="shared" si="2"/>
        <v>962600</v>
      </c>
      <c r="K23" s="8">
        <f t="shared" si="3"/>
        <v>12028000</v>
      </c>
    </row>
    <row r="24" spans="1:11" x14ac:dyDescent="0.4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>
        <f t="shared" si="2"/>
        <v>803500</v>
      </c>
      <c r="K24" s="8">
        <f t="shared" si="3"/>
        <v>10040000</v>
      </c>
    </row>
    <row r="25" spans="1:11" x14ac:dyDescent="0.4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>
        <f t="shared" si="2"/>
        <v>1998900</v>
      </c>
      <c r="K25" s="8">
        <f t="shared" si="3"/>
        <v>24978000</v>
      </c>
    </row>
    <row r="26" spans="1:11" x14ac:dyDescent="0.4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>
        <f t="shared" si="2"/>
        <v>948900</v>
      </c>
      <c r="K26" s="8">
        <f t="shared" si="3"/>
        <v>11857000</v>
      </c>
    </row>
    <row r="27" spans="1:11" x14ac:dyDescent="0.4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>
        <f t="shared" si="2"/>
        <v>783400</v>
      </c>
      <c r="K27" s="8">
        <f t="shared" si="3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CE47D-85D9-4E2C-A753-2A361C52CF40}">
  <sheetPr codeName="Sheet9"/>
  <dimension ref="A1:D8"/>
  <sheetViews>
    <sheetView workbookViewId="0">
      <selection activeCell="G18" sqref="G18"/>
    </sheetView>
  </sheetViews>
  <sheetFormatPr defaultRowHeight="17.399999999999999" x14ac:dyDescent="0.4"/>
  <cols>
    <col min="2" max="2" width="9.796875" customWidth="1"/>
  </cols>
  <sheetData>
    <row r="1" spans="1:4" x14ac:dyDescent="0.4">
      <c r="A1" t="s">
        <v>1</v>
      </c>
      <c r="B1" t="s">
        <v>207</v>
      </c>
      <c r="C1" t="s">
        <v>136</v>
      </c>
      <c r="D1" t="s">
        <v>137</v>
      </c>
    </row>
    <row r="2" spans="1:4" x14ac:dyDescent="0.4">
      <c r="A2" t="s">
        <v>211</v>
      </c>
      <c r="B2" t="s">
        <v>204</v>
      </c>
      <c r="C2">
        <v>87</v>
      </c>
      <c r="D2">
        <v>78</v>
      </c>
    </row>
    <row r="3" spans="1:4" x14ac:dyDescent="0.4">
      <c r="A3" t="s">
        <v>212</v>
      </c>
      <c r="B3" t="s">
        <v>204</v>
      </c>
      <c r="C3">
        <v>52</v>
      </c>
      <c r="D3">
        <v>56</v>
      </c>
    </row>
    <row r="4" spans="1:4" x14ac:dyDescent="0.4">
      <c r="A4" t="s">
        <v>213</v>
      </c>
      <c r="B4" t="s">
        <v>204</v>
      </c>
      <c r="C4">
        <v>71</v>
      </c>
      <c r="D4">
        <v>97</v>
      </c>
    </row>
    <row r="5" spans="1:4" x14ac:dyDescent="0.4">
      <c r="A5" t="s">
        <v>142</v>
      </c>
      <c r="B5" t="s">
        <v>205</v>
      </c>
      <c r="C5">
        <v>88</v>
      </c>
      <c r="D5">
        <v>81</v>
      </c>
    </row>
    <row r="6" spans="1:4" x14ac:dyDescent="0.4">
      <c r="A6" t="s">
        <v>214</v>
      </c>
      <c r="B6" t="s">
        <v>205</v>
      </c>
      <c r="C6">
        <v>76</v>
      </c>
      <c r="D6">
        <v>80</v>
      </c>
    </row>
    <row r="7" spans="1:4" x14ac:dyDescent="0.4">
      <c r="A7" t="s">
        <v>215</v>
      </c>
      <c r="B7" t="s">
        <v>205</v>
      </c>
      <c r="C7">
        <v>64</v>
      </c>
      <c r="D7">
        <v>59</v>
      </c>
    </row>
    <row r="8" spans="1:4" x14ac:dyDescent="0.4">
      <c r="A8" t="s">
        <v>154</v>
      </c>
      <c r="B8" t="s">
        <v>205</v>
      </c>
      <c r="C8">
        <v>86</v>
      </c>
      <c r="D8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D6" sqref="D6"/>
    </sheetView>
  </sheetViews>
  <sheetFormatPr defaultRowHeight="17.399999999999999" x14ac:dyDescent="0.4"/>
  <cols>
    <col min="1" max="2" width="10.59765625" bestFit="1" customWidth="1"/>
    <col min="3" max="3" width="12" bestFit="1" customWidth="1"/>
    <col min="4" max="4" width="12.296875" bestFit="1" customWidth="1"/>
  </cols>
  <sheetData>
    <row r="3" spans="1:4" x14ac:dyDescent="0.4">
      <c r="A3" s="21" t="s">
        <v>1</v>
      </c>
      <c r="B3" t="s">
        <v>203</v>
      </c>
    </row>
    <row r="5" spans="1:4" x14ac:dyDescent="0.4">
      <c r="A5" s="21" t="s">
        <v>208</v>
      </c>
      <c r="B5" s="21" t="s">
        <v>207</v>
      </c>
      <c r="C5" t="s">
        <v>216</v>
      </c>
      <c r="D5" t="s">
        <v>217</v>
      </c>
    </row>
    <row r="6" spans="1:4" x14ac:dyDescent="0.4">
      <c r="A6" t="s">
        <v>209</v>
      </c>
      <c r="C6" s="22">
        <v>52</v>
      </c>
      <c r="D6" s="22">
        <v>56</v>
      </c>
    </row>
    <row r="7" spans="1:4" x14ac:dyDescent="0.4">
      <c r="C7" s="22"/>
      <c r="D7" s="22"/>
    </row>
    <row r="8" spans="1:4" x14ac:dyDescent="0.4">
      <c r="A8" t="s">
        <v>210</v>
      </c>
      <c r="C8" s="22">
        <v>52</v>
      </c>
      <c r="D8" s="22">
        <v>64</v>
      </c>
    </row>
    <row r="9" spans="1:4" x14ac:dyDescent="0.4">
      <c r="C9" s="22"/>
      <c r="D9" s="22"/>
    </row>
    <row r="10" spans="1:4" x14ac:dyDescent="0.4">
      <c r="A10" t="s">
        <v>206</v>
      </c>
      <c r="C10" s="22">
        <v>52</v>
      </c>
      <c r="D10" s="22">
        <v>56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G3" sqref="G3:G16"/>
    </sheetView>
  </sheetViews>
  <sheetFormatPr defaultRowHeight="17.399999999999999" x14ac:dyDescent="0.4"/>
  <cols>
    <col min="2" max="2" width="11" bestFit="1" customWidth="1"/>
  </cols>
  <sheetData>
    <row r="1" spans="1:7" x14ac:dyDescent="0.4">
      <c r="A1" t="s">
        <v>155</v>
      </c>
    </row>
    <row r="2" spans="1:7" x14ac:dyDescent="0.4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4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4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4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4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4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4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4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4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4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4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4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4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4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4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76B242C0-AD3A-4718-AC71-5C45B1A48C9B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opLeftCell="A10" workbookViewId="0">
      <selection activeCell="K17" sqref="K17"/>
    </sheetView>
  </sheetViews>
  <sheetFormatPr defaultRowHeight="17.399999999999999" x14ac:dyDescent="0.4"/>
  <cols>
    <col min="1" max="1" width="11" bestFit="1" customWidth="1"/>
    <col min="4" max="4" width="10.8984375" bestFit="1" customWidth="1"/>
    <col min="5" max="5" width="13.19921875" customWidth="1"/>
    <col min="6" max="6" width="10" customWidth="1"/>
  </cols>
  <sheetData>
    <row r="1" spans="1:5" x14ac:dyDescent="0.4">
      <c r="B1" s="24" t="s">
        <v>161</v>
      </c>
      <c r="C1" s="24"/>
      <c r="D1" s="24"/>
      <c r="E1" s="24"/>
    </row>
    <row r="2" spans="1:5" x14ac:dyDescent="0.4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4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4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4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4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4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4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4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H10" sqref="H10"/>
    </sheetView>
  </sheetViews>
  <sheetFormatPr defaultRowHeight="17.399999999999999" x14ac:dyDescent="0.4"/>
  <cols>
    <col min="3" max="3" width="11.8984375" customWidth="1"/>
    <col min="4" max="4" width="12.8984375" customWidth="1"/>
    <col min="5" max="5" width="9.3984375" bestFit="1" customWidth="1"/>
    <col min="6" max="6" width="2.59765625" customWidth="1"/>
  </cols>
  <sheetData>
    <row r="2" spans="1:5" x14ac:dyDescent="0.4">
      <c r="A2" t="s">
        <v>155</v>
      </c>
      <c r="B2" s="11" t="s">
        <v>177</v>
      </c>
      <c r="C2" s="12"/>
      <c r="D2" s="12"/>
      <c r="E2" s="13"/>
    </row>
    <row r="3" spans="1:5" x14ac:dyDescent="0.4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4">
      <c r="A4" s="14" t="s">
        <v>183</v>
      </c>
      <c r="B4" s="14">
        <v>84</v>
      </c>
      <c r="C4" s="14">
        <v>88</v>
      </c>
      <c r="D4" s="14">
        <v>76</v>
      </c>
      <c r="E4" s="23">
        <f t="shared" ref="E4:E13" si="0">AVERAGE(B4:D4)</f>
        <v>82.666666666666671</v>
      </c>
    </row>
    <row r="5" spans="1:5" x14ac:dyDescent="0.4">
      <c r="A5" s="14" t="s">
        <v>184</v>
      </c>
      <c r="B5" s="14">
        <v>90</v>
      </c>
      <c r="C5" s="14">
        <v>91</v>
      </c>
      <c r="D5" s="14">
        <v>93</v>
      </c>
      <c r="E5" s="23">
        <f t="shared" si="0"/>
        <v>91.333333333333329</v>
      </c>
    </row>
    <row r="6" spans="1:5" x14ac:dyDescent="0.4">
      <c r="A6" s="14" t="s">
        <v>185</v>
      </c>
      <c r="B6" s="14">
        <v>55</v>
      </c>
      <c r="C6" s="14">
        <v>65</v>
      </c>
      <c r="D6" s="14">
        <v>50</v>
      </c>
      <c r="E6" s="23">
        <f t="shared" si="0"/>
        <v>56.666666666666664</v>
      </c>
    </row>
    <row r="7" spans="1:5" x14ac:dyDescent="0.4">
      <c r="A7" s="14" t="s">
        <v>186</v>
      </c>
      <c r="B7" s="14">
        <v>88</v>
      </c>
      <c r="C7" s="14">
        <v>80</v>
      </c>
      <c r="D7" s="14">
        <v>81</v>
      </c>
      <c r="E7" s="23">
        <f t="shared" si="0"/>
        <v>83</v>
      </c>
    </row>
    <row r="8" spans="1:5" x14ac:dyDescent="0.4">
      <c r="A8" s="14" t="s">
        <v>187</v>
      </c>
      <c r="B8" s="14">
        <v>64</v>
      </c>
      <c r="C8" s="14">
        <v>61</v>
      </c>
      <c r="D8" s="14">
        <v>50</v>
      </c>
      <c r="E8" s="23">
        <f t="shared" si="0"/>
        <v>58.333333333333336</v>
      </c>
    </row>
    <row r="9" spans="1:5" x14ac:dyDescent="0.4">
      <c r="A9" s="14" t="s">
        <v>188</v>
      </c>
      <c r="B9" s="14">
        <v>33</v>
      </c>
      <c r="C9" s="14">
        <v>50</v>
      </c>
      <c r="D9" s="14">
        <v>62</v>
      </c>
      <c r="E9" s="23">
        <f t="shared" si="0"/>
        <v>48.333333333333336</v>
      </c>
    </row>
    <row r="10" spans="1:5" x14ac:dyDescent="0.4">
      <c r="A10" s="14" t="s">
        <v>189</v>
      </c>
      <c r="B10" s="14">
        <v>68</v>
      </c>
      <c r="C10" s="14">
        <v>52</v>
      </c>
      <c r="D10" s="14">
        <v>64</v>
      </c>
      <c r="E10" s="23">
        <f t="shared" si="0"/>
        <v>61.333333333333336</v>
      </c>
    </row>
    <row r="11" spans="1:5" x14ac:dyDescent="0.4">
      <c r="A11" s="14" t="s">
        <v>190</v>
      </c>
      <c r="B11" s="14">
        <v>57</v>
      </c>
      <c r="C11" s="14">
        <v>38</v>
      </c>
      <c r="D11" s="14">
        <v>61</v>
      </c>
      <c r="E11" s="23">
        <f t="shared" si="0"/>
        <v>52</v>
      </c>
    </row>
    <row r="12" spans="1:5" x14ac:dyDescent="0.4">
      <c r="A12" s="14" t="s">
        <v>191</v>
      </c>
      <c r="B12" s="14">
        <v>68</v>
      </c>
      <c r="C12" s="14">
        <v>57</v>
      </c>
      <c r="D12" s="14">
        <v>59</v>
      </c>
      <c r="E12" s="23">
        <f t="shared" si="0"/>
        <v>61.333333333333336</v>
      </c>
    </row>
    <row r="13" spans="1:5" x14ac:dyDescent="0.4">
      <c r="A13" s="14" t="s">
        <v>192</v>
      </c>
      <c r="B13" s="14">
        <v>72</v>
      </c>
      <c r="C13" s="14">
        <v>71</v>
      </c>
      <c r="D13" s="14">
        <v>76</v>
      </c>
      <c r="E13" s="23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{A7677581-B2D5-42BA-A07F-1204A0FC396B}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7620</xdr:rowOff>
                  </from>
                  <to>
                    <xdr:col>8</xdr:col>
                    <xdr:colOff>7620</xdr:colOff>
                    <xdr:row>3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Button 2">
              <controlPr defaultSize="0" print="0" autoFill="0" autoPict="0" macro="[0]!그래프">
                <anchor moveWithCells="1" sizeWithCells="1">
                  <from>
                    <xdr:col>6</xdr:col>
                    <xdr:colOff>15240</xdr:colOff>
                    <xdr:row>3</xdr:row>
                    <xdr:rowOff>190500</xdr:rowOff>
                  </from>
                  <to>
                    <xdr:col>7</xdr:col>
                    <xdr:colOff>647700</xdr:colOff>
                    <xdr:row>6</xdr:row>
                    <xdr:rowOff>15240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7677581-B2D5-42BA-A07F-1204A0FC396B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>
      <selection activeCell="A6" sqref="A6"/>
    </sheetView>
  </sheetViews>
  <sheetFormatPr defaultRowHeight="17.399999999999999" x14ac:dyDescent="0.4"/>
  <cols>
    <col min="1" max="1" width="14.19921875" customWidth="1"/>
  </cols>
  <sheetData>
    <row r="1" spans="1:4" ht="24" x14ac:dyDescent="0.4">
      <c r="A1" s="16" t="s">
        <v>193</v>
      </c>
    </row>
    <row r="3" spans="1:4" x14ac:dyDescent="0.4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4">
      <c r="A4" s="18">
        <v>45812</v>
      </c>
      <c r="B4" t="s">
        <v>198</v>
      </c>
      <c r="C4" t="s">
        <v>199</v>
      </c>
      <c r="D4">
        <v>2000000</v>
      </c>
    </row>
    <row r="5" spans="1:4" x14ac:dyDescent="0.4">
      <c r="A5" s="18">
        <v>45812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160020</xdr:colOff>
                <xdr:row>2</xdr:row>
                <xdr:rowOff>106680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2023-05-12T01:27:33Z</dcterms:created>
  <dcterms:modified xsi:type="dcterms:W3CDTF">2026-05-02T02:25:24Z</dcterms:modified>
</cp:coreProperties>
</file>