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본서_컴활1급실기_250715\01 엑셀\04 실전모의고사\"/>
    </mc:Choice>
  </mc:AlternateContent>
  <xr:revisionPtr revIDLastSave="0" documentId="13_ncr:1_{0671EAD0-D946-4EE4-A2B5-EE5E663678D7}" xr6:coauthVersionLast="47" xr6:coauthVersionMax="47" xr10:uidLastSave="{00000000-0000-0000-0000-000000000000}"/>
  <bookViews>
    <workbookView xWindow="-108" yWindow="-108" windowWidth="23256" windowHeight="12576" firstSheet="1" activeTab="4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 a="1"/>
  <c r="B4" i="2" s="1"/>
  <c r="B5" i="2" a="1"/>
  <c r="B5" i="2" s="1"/>
  <c r="B3" i="2" a="1"/>
  <c r="B3" i="2" s="1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12" i="2"/>
  <c r="C4" i="2" a="1"/>
  <c r="C4" i="2" s="1"/>
  <c r="C5" i="2" a="1"/>
  <c r="C5" i="2" s="1"/>
  <c r="C3" i="2" a="1"/>
  <c r="C3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3" i="2" a="1"/>
  <c r="J27" i="2" a="1"/>
  <c r="J14" i="2" a="1"/>
  <c r="J22" i="2" a="1"/>
  <c r="J19" i="2" a="1"/>
  <c r="J15" i="2" a="1"/>
  <c r="J23" i="2" a="1"/>
  <c r="J20" i="2" a="1"/>
  <c r="J16" i="2" a="1"/>
  <c r="J24" i="2" a="1"/>
  <c r="J17" i="2" a="1"/>
  <c r="J21" i="2" a="1"/>
  <c r="J25" i="2" a="1"/>
  <c r="J18" i="2" a="1"/>
  <c r="J26" i="2" a="1"/>
  <c r="J12" i="2" a="1"/>
  <c r="J26" i="2" l="1"/>
  <c r="J18" i="2"/>
  <c r="J25" i="2"/>
  <c r="J21" i="2"/>
  <c r="J17" i="2"/>
  <c r="J24" i="2"/>
  <c r="J16" i="2"/>
  <c r="J20" i="2"/>
  <c r="J23" i="2"/>
  <c r="J15" i="2"/>
  <c r="J19" i="2"/>
  <c r="J22" i="2"/>
  <c r="J14" i="2"/>
  <c r="J27" i="2"/>
  <c r="J13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D7F6E3-C41E-4775-8AFD-75561627ABE6}" name="MS Access Database_Query" type="1" refreshedVersion="8" background="1">
    <dbPr connection="DSN=MS Access Database;DBQ=C:\2025_기본서_컴활1급실기_250715\01 엑셀\04 실전모의고사\학생성적.accdb;DefaultDir=C:\2025_기본서_컴활1급실기_250715\01 엑셀\04 실전모의고사;DriverId=25;FIL=MS Access;MaxBufferSize=2048;PageTimeout=5;" command="SELECT 학생성적.이름, 학생성적.학과코드, 학생성적.TOEIC, 학생성적.컴퓨터_x000d__x000a_FROM 학생성적 학생성적_x000d__x000a_WHERE (학생성적.학과코드 Like 'A%' And 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<sst xmlns="http://schemas.openxmlformats.org/spreadsheetml/2006/main" count="447" uniqueCount="205">
  <si>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</si>
  <si>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</si>
  <si>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</si>
  <si>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</si>
  <si>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</si>
  <si>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</si>
  <si>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</si>
  <si>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</si>
  <si>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</si>
  <si>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</si>
  <si>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</si>
  <si>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</si>
  <si>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</si>
  <si>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</si>
  <si>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</si>
  <si>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</si>
  <si>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</si>
  <si>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</si>
  <si>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</si>
  <si>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</si>
  <si>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</si>
  <si>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</si>
  <si>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</si>
  <si>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</si>
  <si>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</si>
  <si>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</si>
  <si>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</si>
  <si>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</si>
  <si>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</si>
  <si>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</si>
  <si>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</si>
  <si>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</si>
  <si>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</si>
  <si>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</si>
  <si>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</si>
  <si>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</si>
  <si>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</si>
  <si>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</si>
  <si>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</si>
  <si>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</si>
  <si>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</si>
  <si>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</si>
  <si>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</si>
  <si>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</si>
  <si>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</si>
  <si>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</si>
  <si>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</si>
  <si>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</si>
  <si>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</si>
  <si>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</si>
  <si>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</si>
  <si>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</si>
  <si>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</si>
  <si>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</si>
  <si>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</si>
  <si>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</si>
  <si>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</si>
  <si>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</si>
  <si>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</si>
  <si>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</si>
  <si>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</si>
  <si>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</si>
  <si>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</si>
  <si>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</si>
  <si>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</si>
  <si>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</si>
  <si>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</si>
  <si>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</si>
  <si>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</si>
  <si>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</si>
  <si>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</si>
  <si>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</si>
  <si>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</si>
  <si>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</si>
  <si>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</si>
  <si>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</si>
  <si>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</si>
  <si>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</si>
  <si>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</si>
  <si>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</si>
  <si>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</si>
  <si>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</si>
  <si>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</si>
  <si>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</si>
  <si>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</si>
  <si>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</si>
  <si>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</si>
  <si>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</si>
  <si>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</si>
  <si>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</si>
  <si>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</si>
  <si>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</si>
  <si>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</si>
  <si>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</si>
  <si>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</si>
  <si>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</si>
  <si>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</si>
  <si>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</si>
  <si>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</si>
  <si>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</si>
  <si>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</si>
  <si>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</si>
  <si>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</si>
  <si>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</si>
  <si>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</si>
  <si>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</si>
  <si>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</si>
  <si>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</si>
  <si>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</si>
  <si>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</si>
  <si>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</si>
  <si>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</si>
  <si>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</si>
  <si>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</si>
  <si>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</si>
  <si>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</si>
  <si>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</si>
  <si>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</si>
  <si>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</si>
  <si>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</si>
  <si>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</si>
  <si>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</si>
  <si>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</si>
  <si>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</si>
  <si>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</si>
  <si>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</si>
  <si>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</si>
  <si>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</si>
  <si>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</si>
  <si>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</si>
  <si>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</si>
  <si>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</si>
  <si>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</si>
  <si>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</si>
  <si>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</si>
  <si>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</si>
  <si>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</si>
  <si>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</si>
  <si>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</si>
  <si>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</si>
  <si>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</si>
  <si>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</si>
  <si>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</si>
  <si>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</si>
  <si>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</si>
  <si>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</si>
  <si>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</si>
  <si>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</si>
  <si>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</si>
  <si>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</si>
  <si>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</si>
  <si>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</si>
  <si>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</si>
  <si>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</si>
  <si>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</si>
  <si>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</si>
  <si>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</si>
  <si>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</si>
  <si>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</si>
  <si>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</si>
  <si>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</si>
  <si>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</si>
  <si>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</si>
  <si>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</si>
  <si>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</si>
  <si>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</si>
  <si>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</si>
  <si>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</si>
  <si>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</si>
  <si>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</si>
  <si>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</si>
  <si>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</si>
  <si>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</si>
  <si>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</si>
  <si>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</si>
  <si>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</si>
  <si>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</si>
  <si>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</si>
  <si>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</si>
  <si>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</si>
  <si>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</si>
  <si>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</si>
  <si>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</si>
  <si>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</si>
  <si>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</si>
  <si>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</si>
  <si>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</si>
  <si>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</si>
  <si>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</si>
  <si>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</si>
  <si>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</si>
  <si>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</si>
  <si>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</si>
  <si>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</si>
  <si>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</si>
  <si>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</si>
  <si>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</si>
  <si>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</si>
  <si>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</si>
  <si>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</si>
  <si>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</si>
  <si>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</si>
  <si>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</si>
  <si>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</si>
  <si>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학과코드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</si>
</sst>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9" fontId="3" fillId="0" borderId="1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v>미수금</c:v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DF5-4B0D-8752-F308034F6BF3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F5-4B0D-8752-F308034F6B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5-4B0D-8752-F308034F6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137160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44.857240972226" backgroundQuery="1" createdVersion="8" refreshedVersion="8" minRefreshableVersion="3" recordCount="0" xr:uid="{83B1102B-C746-4CCA-B459-934376BAA96D}">
  <cacheSource type="external" connectionId="1"/>
  <cacheFields count="4">
    <cacheField name="이름" numFmtId="0" sqlType="-9">
      <sharedItems containsSemiMixedTypes="0" containsString="0"/>
    </cacheField>
    <cacheField name="학과코드" numFmtId="0" sqlType="-9">
      <sharedItems containsSemiMixedTypes="0" containsString="0"/>
    </cacheField>
    <cacheField name="TOEIC" numFmtId="0" sqlType="8">
      <sharedItems containsSemiMixedTypes="0" containsString="0"/>
    </cacheField>
    <cacheField name="컴퓨터" numFmtId="0" sqlType="8">
      <sharedItems containsSemiMixedTypes="0" containsString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0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6CA7B6-DB94-43A4-AF8A-DC7ED9701142}" name="피벗 테이블2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B5" firstHeaderRow="0" firstDataRow="1" firstDataCol="1" rowPageCount="1" colPageCount="1"/>
  <pivotFields count="4">
    <pivotField axis="axisPage" compact="0" showAll="0">
      <items count="1">
        <item t="default"/>
      </items>
    </pivotField>
    <pivotField axis="axisRow" compact="0" showAll="0">
      <items count="1">
        <item t="default"/>
      </items>
    </pivotField>
    <pivotField dataField="1" compact="0" showAll="0"/>
    <pivotField dataField="1" compact="0" showAll="0"/>
  </pivotFields>
  <rowFields count="1">
    <field x="1"/>
  </rowFields>
  <colFields count="1">
    <field x="-2"/>
  </colFields>
  <pageFields count="1">
    <pageField fld="0" hier="-1"/>
  </pageFields>
  <dataFields count="2">
    <dataField name="최소 : TOEIC" fld="2" subtotal="min" baseField="0" baseItem="0"/>
    <dataField name="최소 : 컴퓨터" fld="3" subtotal="min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L4" sqref="L4"/>
    </sheetView>
  </sheetViews>
  <sheetFormatPr defaultRowHeight="17.399999999999999" x14ac:dyDescent="0.4"/>
  <cols>
    <col min="1" max="1" width="1.69921875" customWidth="1"/>
    <col min="3" max="3" width="7.09765625" bestFit="1" customWidth="1"/>
    <col min="4" max="5" width="5.19921875" bestFit="1" customWidth="1"/>
    <col min="6" max="6" width="16.69921875" bestFit="1" customWidth="1"/>
    <col min="7" max="9" width="12.69921875" bestFit="1" customWidth="1"/>
    <col min="10" max="10" width="10.09765625" bestFit="1" customWidth="1"/>
  </cols>
  <sheetData>
    <row r="3" spans="2:10" x14ac:dyDescent="0.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4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4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4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4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4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4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4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4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4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4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4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4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4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4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4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4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4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4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4">
      <c r="B23" s="2" t="s">
        <v>202</v>
      </c>
    </row>
    <row r="24" spans="2:10" x14ac:dyDescent="0.4">
      <c r="B24" t="b">
        <f>AND(OR(LEFT(B4,2)="PR",E4="노원"),MONTH(F4)=3)</f>
        <v>1</v>
      </c>
    </row>
    <row r="27" spans="2:10" x14ac:dyDescent="0.4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4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4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4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4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4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WEEKDAY($F4,2)&gt;=6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topLeftCell="A2" zoomScaleNormal="100" zoomScaleSheetLayoutView="70" workbookViewId="0">
      <selection activeCell="K2" sqref="K2"/>
    </sheetView>
  </sheetViews>
  <sheetFormatPr defaultRowHeight="17.399999999999999" x14ac:dyDescent="0.4"/>
  <cols>
    <col min="4" max="4" width="12.8984375" customWidth="1"/>
    <col min="5" max="5" width="14.59765625" customWidth="1"/>
    <col min="6" max="6" width="12.3984375" customWidth="1"/>
    <col min="7" max="7" width="13.69921875" customWidth="1"/>
    <col min="8" max="8" width="14.19921875" customWidth="1"/>
  </cols>
  <sheetData>
    <row r="1" spans="1:8" x14ac:dyDescent="0.4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4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4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4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4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4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4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4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4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4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4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4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4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4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4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4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4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4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4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4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4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4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4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4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4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4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4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4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4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4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4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4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4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4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4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4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4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4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4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4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4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4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4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4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4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4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4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4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4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4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>
      <selection activeCell="R9" sqref="R9"/>
    </sheetView>
  </sheetViews>
  <sheetFormatPr defaultRowHeight="17.399999999999999" x14ac:dyDescent="0.4"/>
  <cols>
    <col min="2" max="2" width="14.69921875" bestFit="1" customWidth="1"/>
    <col min="3" max="3" width="13.09765625" bestFit="1" customWidth="1"/>
    <col min="4" max="4" width="5.19921875" bestFit="1" customWidth="1"/>
    <col min="5" max="5" width="6.8984375" bestFit="1" customWidth="1"/>
    <col min="6" max="6" width="10.8984375" bestFit="1" customWidth="1"/>
    <col min="7" max="7" width="9.5" bestFit="1" customWidth="1"/>
    <col min="8" max="8" width="11" bestFit="1" customWidth="1"/>
    <col min="9" max="9" width="11.19921875" bestFit="1" customWidth="1"/>
    <col min="10" max="10" width="10.8984375" bestFit="1" customWidth="1"/>
    <col min="11" max="11" width="12.5" bestFit="1" customWidth="1"/>
  </cols>
  <sheetData>
    <row r="1" spans="1:11" x14ac:dyDescent="0.4">
      <c r="A1" t="s">
        <v>116</v>
      </c>
      <c r="E1" t="s">
        <v>117</v>
      </c>
      <c r="F1" t="s">
        <v>53</v>
      </c>
    </row>
    <row r="2" spans="1:11" x14ac:dyDescent="0.4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4">
      <c r="A3" s="5" t="s">
        <v>59</v>
      </c>
      <c r="B3" s="5" t="str">
        <f t="array" ref="B3">SUM(IF((A3=$B$12:$B$27)*(($E$12:$E$27="2호봉")+($E$12:$E$27="3호봉")),1)) &amp; "명"</f>
        <v>3명</v>
      </c>
      <c r="C3" s="7">
        <f t="array" ref="C3">MAX((A3=$B$12:$B$27)*$F$12:$F$27)-AVERAGE(IF((A3=$B$12:$B$27),$F$12:$F$27))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4">
      <c r="A4" s="5" t="s">
        <v>82</v>
      </c>
      <c r="B4" s="5" t="str">
        <f t="array" ref="B4">SUM(IF((A4=$B$12:$B$27)*(($E$12:$E$27="2호봉")+($E$12:$E$27="3호봉")),1)) &amp; "명"</f>
        <v>2명</v>
      </c>
      <c r="C4" s="7">
        <f t="array" ref="C4">MAX((A4=$B$12:$B$27)*$F$12:$F$27)-AVERAGE(IF((A4=$B$12:$B$27),$F$12:$F$27))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4">
      <c r="A5" s="5" t="s">
        <v>65</v>
      </c>
      <c r="B5" s="5" t="str">
        <f t="array" ref="B5">SUM(IF((A5=$B$12:$B$27)*(($E$12:$E$27="2호봉")+($E$12:$E$27="3호봉")),1)) &amp; "명"</f>
        <v>3명</v>
      </c>
      <c r="C5" s="7">
        <f t="array" ref="C5">MAX((A5=$B$12:$B$27)*$F$12:$F$27)-AVERAGE(IF((A5=$B$12:$B$27),$F$12:$F$27))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4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4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4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4">
      <c r="A10" t="s">
        <v>126</v>
      </c>
    </row>
    <row r="11" spans="1:11" x14ac:dyDescent="0.4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4">
      <c r="A12" s="5" t="s">
        <v>98</v>
      </c>
      <c r="B12" s="5" t="s">
        <v>59</v>
      </c>
      <c r="C12" s="5" t="s">
        <v>88</v>
      </c>
      <c r="D12" s="5" t="str">
        <f>_xlfn.CONCAT(_xlfn.XMATCH(C12,$F$2:$J$2,0),"급")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ROUND(FV(4.2%/12,2*12,-J12*50%),-3)</f>
        <v>18868000</v>
      </c>
    </row>
    <row r="13" spans="1:11" x14ac:dyDescent="0.4">
      <c r="A13" s="5" t="s">
        <v>87</v>
      </c>
      <c r="B13" s="5" t="s">
        <v>82</v>
      </c>
      <c r="C13" s="5" t="s">
        <v>60</v>
      </c>
      <c r="D13" s="5" t="str">
        <f t="shared" ref="D13:D27" si="1">_xlfn.CONCAT(_xlfn.XMATCH(C13,$F$2:$J$2,0),"급")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7" si="2">ROUND(FV(4.2%/12,2*12,-J13*50%),-3)</f>
        <v>14620000</v>
      </c>
    </row>
    <row r="14" spans="1:11" x14ac:dyDescent="0.4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2"/>
        <v>9790000</v>
      </c>
    </row>
    <row r="15" spans="1:11" x14ac:dyDescent="0.4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2"/>
        <v>13093000</v>
      </c>
    </row>
    <row r="16" spans="1:11" x14ac:dyDescent="0.4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2"/>
        <v>12107000</v>
      </c>
    </row>
    <row r="17" spans="1:11" x14ac:dyDescent="0.4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2"/>
        <v>12186000</v>
      </c>
    </row>
    <row r="18" spans="1:11" x14ac:dyDescent="0.4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2"/>
        <v>9539000</v>
      </c>
    </row>
    <row r="19" spans="1:11" x14ac:dyDescent="0.4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2"/>
        <v>21729000</v>
      </c>
    </row>
    <row r="20" spans="1:11" x14ac:dyDescent="0.4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2"/>
        <v>19243000</v>
      </c>
    </row>
    <row r="21" spans="1:11" x14ac:dyDescent="0.4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2"/>
        <v>10040000</v>
      </c>
    </row>
    <row r="22" spans="1:11" x14ac:dyDescent="0.4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2"/>
        <v>14870000</v>
      </c>
    </row>
    <row r="23" spans="1:11" x14ac:dyDescent="0.4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2"/>
        <v>12028000</v>
      </c>
    </row>
    <row r="24" spans="1:11" x14ac:dyDescent="0.4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2"/>
        <v>10040000</v>
      </c>
    </row>
    <row r="25" spans="1:11" x14ac:dyDescent="0.4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2"/>
        <v>24978000</v>
      </c>
    </row>
    <row r="26" spans="1:11" x14ac:dyDescent="0.4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2"/>
        <v>11857000</v>
      </c>
    </row>
    <row r="27" spans="1:11" x14ac:dyDescent="0.4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 t="shared" si="2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B5"/>
  <sheetViews>
    <sheetView workbookViewId="0">
      <selection activeCell="A5" sqref="A5"/>
    </sheetView>
  </sheetViews>
  <sheetFormatPr defaultRowHeight="17.399999999999999" x14ac:dyDescent="0.4"/>
  <cols>
    <col min="1" max="1" width="10.59765625" bestFit="1" customWidth="1"/>
    <col min="2" max="2" width="8" bestFit="1" customWidth="1"/>
  </cols>
  <sheetData>
    <row r="3" spans="1:2" x14ac:dyDescent="0.4">
      <c r="A3" s="22" t="s">
        <v>1</v>
      </c>
      <c r="B3" t="s">
        <v>203</v>
      </c>
    </row>
    <row r="5" spans="1:2" x14ac:dyDescent="0.4">
      <c r="A5" s="22" t="s">
        <v>204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tabSelected="1" workbookViewId="0">
      <selection activeCell="J8" sqref="J8"/>
    </sheetView>
  </sheetViews>
  <sheetFormatPr defaultRowHeight="17.399999999999999" x14ac:dyDescent="0.4"/>
  <cols>
    <col min="2" max="2" width="11" bestFit="1" customWidth="1"/>
  </cols>
  <sheetData>
    <row r="1" spans="1:7" x14ac:dyDescent="0.4">
      <c r="A1" t="s">
        <v>155</v>
      </c>
    </row>
    <row r="2" spans="1:7" x14ac:dyDescent="0.4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4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4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4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4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4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4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4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4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4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4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4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4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4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4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2B38801E-4A25-48D9-BE0D-D7C853527E9F}">
      <formula1>"영문과,기계설계과,회계과,법학과"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topLeftCell="A7" workbookViewId="0">
      <selection activeCell="K13" sqref="K13"/>
    </sheetView>
  </sheetViews>
  <sheetFormatPr defaultRowHeight="17.399999999999999" x14ac:dyDescent="0.4"/>
  <cols>
    <col min="1" max="1" width="11" bestFit="1" customWidth="1"/>
    <col min="4" max="4" width="10.8984375" bestFit="1" customWidth="1"/>
    <col min="5" max="5" width="13.19921875" customWidth="1"/>
    <col min="6" max="6" width="10" customWidth="1"/>
  </cols>
  <sheetData>
    <row r="1" spans="1:5" x14ac:dyDescent="0.4">
      <c r="B1" s="20" t="s">
        <v>161</v>
      </c>
      <c r="C1" s="20"/>
      <c r="D1" s="20"/>
      <c r="E1" s="20"/>
    </row>
    <row r="2" spans="1:5" x14ac:dyDescent="0.4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4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4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4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4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4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4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4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E4" sqref="E4:E13"/>
    </sheetView>
  </sheetViews>
  <sheetFormatPr defaultRowHeight="17.399999999999999" x14ac:dyDescent="0.4"/>
  <cols>
    <col min="3" max="3" width="11.8984375" customWidth="1"/>
    <col min="4" max="4" width="12.8984375" customWidth="1"/>
    <col min="5" max="5" width="9.3984375" bestFit="1" customWidth="1"/>
    <col min="6" max="6" width="2.59765625" customWidth="1"/>
  </cols>
  <sheetData>
    <row r="2" spans="1:5" x14ac:dyDescent="0.4">
      <c r="A2" t="s">
        <v>155</v>
      </c>
      <c r="B2" s="11" t="s">
        <v>177</v>
      </c>
      <c r="C2" s="12"/>
      <c r="D2" s="12"/>
      <c r="E2" s="13"/>
    </row>
    <row r="3" spans="1:5" x14ac:dyDescent="0.4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4">
      <c r="A4" s="14" t="s">
        <v>183</v>
      </c>
      <c r="B4" s="14">
        <v>84</v>
      </c>
      <c r="C4" s="14">
        <v>88</v>
      </c>
      <c r="D4" s="14">
        <v>76</v>
      </c>
      <c r="E4" s="21">
        <f t="shared" ref="E4:E13" si="0">AVERAGE(B4:D4)</f>
        <v>82.666666666666671</v>
      </c>
    </row>
    <row r="5" spans="1:5" x14ac:dyDescent="0.4">
      <c r="A5" s="14" t="s">
        <v>184</v>
      </c>
      <c r="B5" s="14">
        <v>90</v>
      </c>
      <c r="C5" s="14">
        <v>91</v>
      </c>
      <c r="D5" s="14">
        <v>93</v>
      </c>
      <c r="E5" s="21">
        <f t="shared" si="0"/>
        <v>91.333333333333329</v>
      </c>
    </row>
    <row r="6" spans="1:5" x14ac:dyDescent="0.4">
      <c r="A6" s="14" t="s">
        <v>185</v>
      </c>
      <c r="B6" s="14">
        <v>55</v>
      </c>
      <c r="C6" s="14">
        <v>65</v>
      </c>
      <c r="D6" s="14">
        <v>50</v>
      </c>
      <c r="E6" s="21">
        <f t="shared" si="0"/>
        <v>56.666666666666664</v>
      </c>
    </row>
    <row r="7" spans="1:5" x14ac:dyDescent="0.4">
      <c r="A7" s="14" t="s">
        <v>186</v>
      </c>
      <c r="B7" s="14">
        <v>88</v>
      </c>
      <c r="C7" s="14">
        <v>80</v>
      </c>
      <c r="D7" s="14">
        <v>81</v>
      </c>
      <c r="E7" s="21">
        <f t="shared" si="0"/>
        <v>83</v>
      </c>
    </row>
    <row r="8" spans="1:5" x14ac:dyDescent="0.4">
      <c r="A8" s="14" t="s">
        <v>187</v>
      </c>
      <c r="B8" s="14">
        <v>64</v>
      </c>
      <c r="C8" s="14">
        <v>61</v>
      </c>
      <c r="D8" s="14">
        <v>50</v>
      </c>
      <c r="E8" s="21">
        <f t="shared" si="0"/>
        <v>58.333333333333336</v>
      </c>
    </row>
    <row r="9" spans="1:5" x14ac:dyDescent="0.4">
      <c r="A9" s="14" t="s">
        <v>188</v>
      </c>
      <c r="B9" s="14">
        <v>33</v>
      </c>
      <c r="C9" s="14">
        <v>50</v>
      </c>
      <c r="D9" s="14">
        <v>62</v>
      </c>
      <c r="E9" s="21">
        <f t="shared" si="0"/>
        <v>48.333333333333336</v>
      </c>
    </row>
    <row r="10" spans="1:5" x14ac:dyDescent="0.4">
      <c r="A10" s="14" t="s">
        <v>189</v>
      </c>
      <c r="B10" s="14">
        <v>68</v>
      </c>
      <c r="C10" s="14">
        <v>52</v>
      </c>
      <c r="D10" s="14">
        <v>64</v>
      </c>
      <c r="E10" s="21">
        <f t="shared" si="0"/>
        <v>61.333333333333336</v>
      </c>
    </row>
    <row r="11" spans="1:5" x14ac:dyDescent="0.4">
      <c r="A11" s="14" t="s">
        <v>190</v>
      </c>
      <c r="B11" s="14">
        <v>57</v>
      </c>
      <c r="C11" s="14">
        <v>38</v>
      </c>
      <c r="D11" s="14">
        <v>61</v>
      </c>
      <c r="E11" s="21">
        <f t="shared" si="0"/>
        <v>52</v>
      </c>
    </row>
    <row r="12" spans="1:5" x14ac:dyDescent="0.4">
      <c r="A12" s="14" t="s">
        <v>191</v>
      </c>
      <c r="B12" s="14">
        <v>68</v>
      </c>
      <c r="C12" s="14">
        <v>57</v>
      </c>
      <c r="D12" s="14">
        <v>59</v>
      </c>
      <c r="E12" s="21">
        <f t="shared" si="0"/>
        <v>61.333333333333336</v>
      </c>
    </row>
    <row r="13" spans="1:5" x14ac:dyDescent="0.4">
      <c r="A13" s="14" t="s">
        <v>192</v>
      </c>
      <c r="B13" s="14">
        <v>72</v>
      </c>
      <c r="C13" s="14">
        <v>71</v>
      </c>
      <c r="D13" s="14">
        <v>76</v>
      </c>
      <c r="E13" s="21">
        <f t="shared" si="0"/>
        <v>73</v>
      </c>
    </row>
  </sheetData>
  <phoneticPr fontId="1" type="noConversion"/>
  <conditionalFormatting sqref="E4:E13">
    <cfRule type="dataBar" priority="4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{60F08268-9CE5-45D5-B878-C74B1AED9128}</x14:id>
        </ext>
      </extLst>
    </cfRule>
    <cfRule type="dataBar" priority="3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{97E62C6A-44A9-4693-9F6F-47AAF777860D}</x14:id>
        </ext>
      </extLst>
    </cfRule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{41AA93DC-1614-47D7-8AA2-ECD602B31BB2}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{D662E94D-12A3-446D-90F1-8FCF2BB3229D}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F08268-9CE5-45D5-B878-C74B1AED9128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97E62C6A-44A9-4693-9F6F-47AAF777860D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41AA93DC-1614-47D7-8AA2-ECD602B31BB2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D662E94D-12A3-446D-90F1-8FCF2BB3229D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workbookViewId="0">
      <selection activeCell="G4" sqref="G4"/>
    </sheetView>
  </sheetViews>
  <sheetFormatPr defaultRowHeight="17.399999999999999" x14ac:dyDescent="0.4"/>
  <cols>
    <col min="1" max="1" width="14.19921875" customWidth="1"/>
  </cols>
  <sheetData>
    <row r="1" spans="1:4" ht="24" x14ac:dyDescent="0.4">
      <c r="A1" s="16" t="s">
        <v>193</v>
      </c>
    </row>
    <row r="3" spans="1:4" x14ac:dyDescent="0.4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4">
      <c r="A4" s="18">
        <v>45447</v>
      </c>
      <c r="B4" t="s">
        <v>198</v>
      </c>
      <c r="C4" t="s">
        <v>199</v>
      </c>
      <c r="D4">
        <v>2000000</v>
      </c>
    </row>
    <row r="5" spans="1:4" x14ac:dyDescent="0.4">
      <c r="A5" s="18">
        <v>45447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137160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보석 정</cp:lastModifiedBy>
  <dcterms:created xsi:type="dcterms:W3CDTF">2023-05-12T01:27:33Z</dcterms:created>
  <dcterms:modified xsi:type="dcterms:W3CDTF">2025-10-14T12:05:01Z</dcterms:modified>
</cp:coreProperties>
</file>