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atholic\Desktop\04 실전모의고사\04 실전모의고사\"/>
    </mc:Choice>
  </mc:AlternateContent>
  <xr:revisionPtr revIDLastSave="0" documentId="13_ncr:1_{572A52B8-C4C6-4F2F-BEF5-E692CA2D90AD}" xr6:coauthVersionLast="47" xr6:coauthVersionMax="47" xr10:uidLastSave="{00000000-0000-0000-0000-000000000000}"/>
  <bookViews>
    <workbookView xWindow="-120" yWindow="-120" windowWidth="29040" windowHeight="15720" activeTab="4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Sheet2" sheetId="10" r:id="rId5"/>
    <sheet name="Sheet1" sheetId="9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5" r:id="rId11"/>
    <pivotCache cacheId="1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2" l="1"/>
  <c r="C3" i="2" a="1"/>
  <c r="C3" i="2" s="1"/>
  <c r="C4" i="2" a="1"/>
  <c r="C4" i="2" s="1"/>
  <c r="C5" i="2" a="1"/>
  <c r="C5" i="2" s="1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2" i="2" a="1"/>
  <c r="J1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2B4EAB-39CD-4A8F-8A42-631443D38E8A}" name="MS Access Database_Query" type="1" refreshedVersion="7" background="1">
    <dbPr connection="DSN=MS Access Database;DBQ=C:\Users\Catholic\Desktop\04 실전모의고사\04 실전모의고사\학생성적.accdb;DefaultDir=C:\Users\Catholic\Desktop\04 실전모의고사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) OR (학생성적.학과코드 Like 'B%')"/>
  </connection>
  <connection id="2" xr16:uid="{C0F9EB09-FEB8-4B30-B129-B06EFCD0174D}" name="MS Access Database_Query1" type="1" refreshedVersion="7" background="1">
    <dbPr connection="DSN=MS Access Database;DBQ=C:\Users\Catholic\Desktop\04 실전모의고사\04 실전모의고사\학생성적.accdb;DefaultDir=C:\Users\Catholic\Desktop\04 실전모의고사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<sst xmlns="http://schemas.openxmlformats.org/spreadsheetml/2006/main" count="480" uniqueCount="218">
  <si>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</si>
  <si>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</si>
  <si>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</si>
  <si>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</si>
  <si>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</si>
  <si>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</si>
  <si>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</si>
  <si>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</si>
  <si>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</si>
  <si>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</si>
  <si>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</si>
  <si>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</si>
  <si>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</si>
  <si>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</si>
  <si>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</si>
  <si>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</si>
  <si>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</si>
  <si>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</si>
  <si>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</si>
  <si>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</si>
  <si>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</si>
  <si>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</si>
  <si>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</si>
  <si>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</si>
  <si>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</si>
  <si>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</si>
  <si>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</si>
  <si>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</si>
  <si>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</si>
  <si>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</si>
  <si>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</si>
  <si>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</si>
  <si>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</si>
  <si>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</si>
  <si>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</si>
  <si>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</si>
  <si>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</si>
  <si>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</si>
  <si>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</si>
  <si>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</si>
  <si>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</si>
  <si>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</si>
  <si>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</si>
  <si>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</si>
  <si>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</si>
  <si>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</si>
  <si>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</si>
  <si>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</si>
  <si>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</si>
  <si>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</si>
  <si>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</si>
  <si>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</si>
  <si>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</si>
  <si>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</si>
  <si>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</si>
  <si>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</si>
  <si>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</si>
  <si>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</si>
  <si>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</si>
  <si>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</si>
  <si>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</si>
  <si>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</si>
  <si>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</si>
  <si>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</si>
  <si>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</si>
  <si>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</si>
  <si>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</si>
  <si>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</si>
  <si>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</si>
  <si>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</si>
  <si>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</si>
  <si>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</si>
  <si>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</si>
  <si>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</si>
  <si>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</si>
  <si>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</si>
  <si>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</si>
  <si>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</si>
  <si>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</si>
  <si>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</si>
  <si>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</si>
  <si>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</si>
  <si>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</si>
  <si>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</si>
  <si>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</si>
  <si>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</si>
  <si>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</si>
  <si>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</si>
  <si>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</si>
  <si>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</si>
  <si>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</si>
  <si>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</si>
  <si>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</si>
  <si>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</si>
  <si>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</si>
  <si>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</si>
  <si>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</si>
  <si>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</si>
  <si>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</si>
  <si>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</si>
  <si>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</si>
  <si>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</si>
  <si>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</si>
  <si>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</si>
  <si>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</si>
  <si>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</si>
  <si>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</si>
  <si>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</si>
  <si>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</si>
  <si>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</si>
  <si>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</si>
  <si>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</si>
  <si>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</si>
  <si>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</si>
  <si>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</si>
  <si>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</si>
  <si>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</si>
  <si>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</si>
  <si>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</si>
  <si>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</si>
  <si>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</si>
  <si>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</si>
  <si>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</si>
  <si>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</si>
  <si>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</si>
  <si>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</si>
  <si>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</si>
  <si>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</si>
  <si>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</si>
  <si>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</si>
  <si>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</si>
  <si>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</si>
  <si>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</si>
  <si>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</si>
  <si>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</si>
  <si>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</si>
  <si>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</si>
  <si>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</si>
  <si>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</si>
  <si>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</si>
  <si>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</si>
  <si>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</si>
  <si>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</si>
  <si>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</si>
  <si>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</si>
  <si>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</si>
  <si>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</si>
  <si>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</si>
  <si>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</si>
  <si>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</si>
  <si>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</si>
  <si>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</si>
  <si>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</si>
  <si>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</si>
  <si>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</si>
  <si>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</si>
  <si>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</si>
  <si>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</si>
  <si>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</si>
  <si>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</si>
  <si>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</si>
  <si>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</si>
  <si>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</si>
  <si>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</si>
  <si>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</si>
  <si>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</si>
  <si>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</si>
  <si>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</si>
  <si>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</si>
  <si>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</si>
  <si>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</si>
  <si>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</si>
  <si>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</si>
  <si>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</si>
  <si>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</si>
  <si>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</si>
  <si>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</si>
  <si>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</si>
  <si>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</si>
  <si>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</si>
  <si>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</si>
  <si>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</si>
  <si>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</si>
  <si>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</si>
  <si>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</si>
  <si>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</si>
  <si>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</si>
  <si>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</si>
  <si>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</si>
  <si>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</si>
  <si>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</si>
  <si>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</si>
  <si>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</si>
  <si>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</si>
  <si>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</si>
  <si>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</si>
  <si>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</si>
  <si>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</si>
  <si>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</si>
  <si>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</si>
  <si>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</si>
  <si>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</si>
  <si>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</si>
  <si>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</si>
  <si>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</si>
  <si>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</si>
  <si>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</si>
  <si>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</si>
  <si>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학과코드2</t>
  </si>
  <si>
    <t>영문과</t>
  </si>
  <si>
    <t>기계설계과</t>
  </si>
  <si>
    <t>최소 : TOEIC</t>
  </si>
  <si>
    <t>최소 : 컴퓨터</t>
  </si>
  <si>
    <t>이철형</t>
  </si>
  <si>
    <t>서호형</t>
  </si>
  <si>
    <t>김광배</t>
  </si>
  <si>
    <t>양창석</t>
  </si>
  <si>
    <t>김미숙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</si>
</sst>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3" fillId="0" borderId="1" xfId="1" applyNumberFormat="1" applyFont="1" applyBorder="1" applyAlignment="1">
      <alignment horizontal="center" vertical="center"/>
    </xf>
    <xf numFmtId="14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0" fillId="0" borderId="1" xfId="1" applyNumberFormat="1" applyFont="1" applyBorder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76-4857-AC54-B08842076A9B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6-4857-AC54-B08842076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76-4857-AC54-B08842076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tholic" refreshedDate="45878.438727430555" backgroundQuery="1" createdVersion="7" refreshedVersion="7" minRefreshableVersion="3" recordCount="14" xr:uid="{4F4614F8-AA6C-419C-AADB-9A3AD6EAC7CA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tholic" refreshedDate="45878.471209606483" backgroundQuery="1" createdVersion="7" refreshedVersion="7" minRefreshableVersion="3" recordCount="14" xr:uid="{CE0B2944-1A9C-4939-B94E-5277127B4EF2}">
  <cacheSource type="external" connectionId="2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06F4BD-9529-40FC-BB72-FB79F4500E90}" name="피벗 테이블1" cacheId="5" applyNumberFormats="0" applyBorderFormats="0" applyFontFormats="0" applyPatternFormats="0" applyAlignmentFormats="0" applyWidthHeightFormats="1" dataCaption="값" updatedVersion="7" minRefreshableVersion="3" enableDrill="0" useAutoFormatting="1" itemPrintTitles="1" createdVersion="7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4" baseItem="0"/>
    <dataField name="최소 : 컴퓨터" fld="3" subtotal="min" baseField="4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EC2C4A-3DC7-4FA6-B2A0-D4D983C02F1D}" name="피벗 테이블2" cacheId="11" applyNumberFormats="0" applyBorderFormats="0" applyFontFormats="0" applyPatternFormats="0" applyAlignmentFormats="0" applyWidthHeightFormats="1" dataCaption="값" updatedVersion="7" minRefreshableVersion="3" enableDrill="0" useAutoFormatting="1" itemPrintTitles="1" createdVersion="7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4" baseItem="0"/>
    <dataField name="최소 : 컴퓨터" fld="3" subtotal="min" baseField="4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26D918-9DE5-4873-B70A-3AAF2FED0F16}" name="표1" displayName="표1" ref="A1:D8" totalsRowShown="0">
  <autoFilter ref="A1:D8" xr:uid="{F426D918-9DE5-4873-B70A-3AAF2FED0F16}"/>
  <tableColumns count="4">
    <tableColumn id="1" xr3:uid="{9937D12B-98F8-4AB8-9157-A2CF1A37F780}" name="이름"/>
    <tableColumn id="2" xr3:uid="{25114ADC-9DDA-4D34-A33A-9062979B2850}" name="학과코드"/>
    <tableColumn id="3" xr3:uid="{08E0E805-BA06-4F75-BB5A-8270DFFB3FCC}" name="TOEIC"/>
    <tableColumn id="4" xr3:uid="{764D2E71-28DA-4DE9-9DB0-3E7FCF00FC99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L4" sqref="L4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0" t="s">
        <v>202</v>
      </c>
    </row>
    <row r="24" spans="2:10" x14ac:dyDescent="0.3">
      <c r="B24" t="b">
        <f>OR(LEFT(B4,2)="PR",AND(E4="노원",MONTH(F4)=3))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0" t="s">
        <v>8</v>
      </c>
      <c r="C28" s="20" t="s">
        <v>9</v>
      </c>
      <c r="D28" s="20" t="s">
        <v>10</v>
      </c>
      <c r="E28" s="20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0" t="s">
        <v>23</v>
      </c>
      <c r="C29" s="20" t="s">
        <v>24</v>
      </c>
      <c r="D29" s="20" t="s">
        <v>10</v>
      </c>
      <c r="E29" s="20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0" t="s">
        <v>29</v>
      </c>
      <c r="C30" s="20" t="s">
        <v>30</v>
      </c>
      <c r="D30" s="20" t="s">
        <v>10</v>
      </c>
      <c r="E30" s="20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0" t="s">
        <v>46</v>
      </c>
      <c r="C31" s="20" t="s">
        <v>47</v>
      </c>
      <c r="D31" s="20" t="s">
        <v>14</v>
      </c>
      <c r="E31" s="20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0" t="s">
        <v>48</v>
      </c>
      <c r="C32" s="20" t="s">
        <v>49</v>
      </c>
      <c r="D32" s="20" t="s">
        <v>14</v>
      </c>
      <c r="E32" s="20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(WEEKDAY($F4,2)=6)+(WEEKDAY($F4,2)=7)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workbookViewId="0">
      <selection activeCell="D6" sqref="D6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t="s">
        <v>199</v>
      </c>
      <c r="D4">
        <v>2000000</v>
      </c>
    </row>
    <row r="5" spans="1:4" x14ac:dyDescent="0.3">
      <c r="A5" s="18">
        <v>45447</v>
      </c>
      <c r="B5" t="s">
        <v>200</v>
      </c>
      <c r="C5" t="s">
        <v>55</v>
      </c>
      <c r="D5">
        <v>1500</v>
      </c>
    </row>
    <row r="6" spans="1:4" x14ac:dyDescent="0.3">
      <c r="A6" s="25"/>
      <c r="B6" s="26"/>
      <c r="C6" s="26"/>
      <c r="D6" s="2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zoomScale="85" zoomScaleNormal="85" workbookViewId="0">
      <selection activeCell="A26" sqref="A26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D12" sqref="D12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SUM(IF(($A3=$B$12:$B$27)*(($E$12:$E$27="2호봉")+($E$12:$E$27="3호봉")),1))&amp;"명"</f>
        <v>3명</v>
      </c>
      <c r="C3" s="27">
        <f t="array" ref="C3">MAX(($B$12:$B$27=A3)*$F$12:$F$27)-AVERAGE(IF($B$12:$B$27=A3,$F$12:$F$27))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SUM(IF(($A4=$B$12:$B$27)*(($E$12:$E$27="2호봉")+($E$12:$E$27="3호봉")),1))&amp;"명"</f>
        <v>2명</v>
      </c>
      <c r="C4" s="27">
        <f t="array" ref="C4">MAX(($B$12:$B$27=A4)*$F$12:$F$27)-AVERAGE(IF($B$12:$B$27=A4,$F$12:$F$27))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SUM(IF(($A5=$B$12:$B$27)*(($E$12:$E$27="2호봉")+($E$12:$E$27="3호봉")),1))&amp;"명"</f>
        <v>3명</v>
      </c>
      <c r="C5" s="27">
        <f t="array" ref="C5">MAX(($B$12:$B$27=A5)*$F$12:$F$27)-AVERAGE(IF($B$12:$B$27=A5,$F$12:$F$27))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t="e" cm="1">
        <f t="array" ref="J12">fn급여총액(F12,G12,H12,I12)</f>
        <v>#VALUE!</v>
      </c>
      <c r="K12" s="8" t="e">
        <f>ROUND(FV(4.2/12,2*12,-(J12*0.5)),-3)</f>
        <v>#VALUE!</v>
      </c>
    </row>
    <row r="13" spans="1:11" x14ac:dyDescent="0.3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/>
      <c r="K13" s="8"/>
    </row>
    <row r="14" spans="1:11" x14ac:dyDescent="0.3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/>
      <c r="K14" s="8"/>
    </row>
    <row r="15" spans="1:11" x14ac:dyDescent="0.3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/>
      <c r="K15" s="8"/>
    </row>
    <row r="16" spans="1:11" x14ac:dyDescent="0.3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/>
      <c r="K16" s="8"/>
    </row>
    <row r="17" spans="1:11" x14ac:dyDescent="0.3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/>
      <c r="K17" s="8"/>
    </row>
    <row r="18" spans="1:11" x14ac:dyDescent="0.3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/>
      <c r="K18" s="8"/>
    </row>
    <row r="19" spans="1:11" x14ac:dyDescent="0.3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/>
      <c r="K19" s="8"/>
    </row>
    <row r="20" spans="1:11" x14ac:dyDescent="0.3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/>
      <c r="K20" s="8"/>
    </row>
    <row r="21" spans="1:11" x14ac:dyDescent="0.3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/>
      <c r="K21" s="8"/>
    </row>
    <row r="22" spans="1:11" x14ac:dyDescent="0.3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/>
      <c r="K22" s="8"/>
    </row>
    <row r="23" spans="1:11" x14ac:dyDescent="0.3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/>
      <c r="K23" s="8"/>
    </row>
    <row r="24" spans="1:11" x14ac:dyDescent="0.3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/>
      <c r="K24" s="8"/>
    </row>
    <row r="25" spans="1:11" x14ac:dyDescent="0.3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/>
      <c r="K25" s="8"/>
    </row>
    <row r="26" spans="1:11" x14ac:dyDescent="0.3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/>
      <c r="K26" s="8"/>
    </row>
    <row r="27" spans="1:11" x14ac:dyDescent="0.3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/>
      <c r="K27" s="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6" sqref="C6"/>
    </sheetView>
  </sheetViews>
  <sheetFormatPr defaultRowHeight="16.5" x14ac:dyDescent="0.3"/>
  <cols>
    <col min="1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2" t="s">
        <v>1</v>
      </c>
      <c r="B3" t="s">
        <v>203</v>
      </c>
    </row>
    <row r="5" spans="1:4" x14ac:dyDescent="0.3">
      <c r="A5" s="22" t="s">
        <v>208</v>
      </c>
      <c r="B5" s="22" t="s">
        <v>207</v>
      </c>
      <c r="C5" t="s">
        <v>211</v>
      </c>
      <c r="D5" t="s">
        <v>212</v>
      </c>
    </row>
    <row r="6" spans="1:4" x14ac:dyDescent="0.3">
      <c r="A6" t="s">
        <v>209</v>
      </c>
      <c r="C6" s="23">
        <v>52</v>
      </c>
      <c r="D6" s="23">
        <v>56</v>
      </c>
    </row>
    <row r="7" spans="1:4" x14ac:dyDescent="0.3">
      <c r="C7" s="23"/>
      <c r="D7" s="23"/>
    </row>
    <row r="8" spans="1:4" x14ac:dyDescent="0.3">
      <c r="A8" t="s">
        <v>210</v>
      </c>
      <c r="C8" s="23">
        <v>52</v>
      </c>
      <c r="D8" s="23">
        <v>64</v>
      </c>
    </row>
    <row r="9" spans="1:4" x14ac:dyDescent="0.3">
      <c r="C9" s="23"/>
      <c r="D9" s="23"/>
    </row>
    <row r="10" spans="1:4" x14ac:dyDescent="0.3">
      <c r="A10" t="s">
        <v>206</v>
      </c>
      <c r="C10" s="23">
        <v>52</v>
      </c>
      <c r="D10" s="23">
        <v>56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9E95-7AB5-4B39-ADB6-680ADC54B676}">
  <dimension ref="A1:D8"/>
  <sheetViews>
    <sheetView tabSelected="1" workbookViewId="0">
      <selection sqref="A1:D8"/>
    </sheetView>
  </sheetViews>
  <sheetFormatPr defaultRowHeight="16.5" x14ac:dyDescent="0.3"/>
  <cols>
    <col min="2" max="2" width="10.25" customWidth="1"/>
  </cols>
  <sheetData>
    <row r="1" spans="1:4" x14ac:dyDescent="0.3">
      <c r="A1" t="s">
        <v>1</v>
      </c>
      <c r="B1" t="s">
        <v>207</v>
      </c>
      <c r="C1" t="s">
        <v>136</v>
      </c>
      <c r="D1" t="s">
        <v>137</v>
      </c>
    </row>
    <row r="2" spans="1:4" x14ac:dyDescent="0.3">
      <c r="A2" t="s">
        <v>213</v>
      </c>
      <c r="B2" t="s">
        <v>204</v>
      </c>
      <c r="C2">
        <v>87</v>
      </c>
      <c r="D2">
        <v>78</v>
      </c>
    </row>
    <row r="3" spans="1:4" x14ac:dyDescent="0.3">
      <c r="A3" t="s">
        <v>214</v>
      </c>
      <c r="B3" t="s">
        <v>204</v>
      </c>
      <c r="C3">
        <v>52</v>
      </c>
      <c r="D3">
        <v>56</v>
      </c>
    </row>
    <row r="4" spans="1:4" x14ac:dyDescent="0.3">
      <c r="A4" t="s">
        <v>215</v>
      </c>
      <c r="B4" t="s">
        <v>204</v>
      </c>
      <c r="C4">
        <v>71</v>
      </c>
      <c r="D4">
        <v>97</v>
      </c>
    </row>
    <row r="5" spans="1:4" x14ac:dyDescent="0.3">
      <c r="A5" t="s">
        <v>142</v>
      </c>
      <c r="B5" t="s">
        <v>205</v>
      </c>
      <c r="C5">
        <v>88</v>
      </c>
      <c r="D5">
        <v>81</v>
      </c>
    </row>
    <row r="6" spans="1:4" x14ac:dyDescent="0.3">
      <c r="A6" t="s">
        <v>216</v>
      </c>
      <c r="B6" t="s">
        <v>205</v>
      </c>
      <c r="C6">
        <v>76</v>
      </c>
      <c r="D6">
        <v>80</v>
      </c>
    </row>
    <row r="7" spans="1:4" x14ac:dyDescent="0.3">
      <c r="A7" t="s">
        <v>217</v>
      </c>
      <c r="B7" t="s">
        <v>205</v>
      </c>
      <c r="C7">
        <v>64</v>
      </c>
      <c r="D7">
        <v>59</v>
      </c>
    </row>
    <row r="8" spans="1:4" x14ac:dyDescent="0.3">
      <c r="A8" t="s">
        <v>154</v>
      </c>
      <c r="B8" t="s">
        <v>205</v>
      </c>
      <c r="C8">
        <v>86</v>
      </c>
      <c r="D8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A926-822F-422B-BDFD-7286204FA0B9}">
  <dimension ref="A3:D10"/>
  <sheetViews>
    <sheetView workbookViewId="0">
      <selection activeCell="C6" sqref="C6"/>
    </sheetView>
  </sheetViews>
  <sheetFormatPr defaultRowHeight="16.5" x14ac:dyDescent="0.3"/>
  <cols>
    <col min="1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2" t="s">
        <v>1</v>
      </c>
      <c r="B3" t="s">
        <v>203</v>
      </c>
    </row>
    <row r="5" spans="1:4" x14ac:dyDescent="0.3">
      <c r="A5" s="22" t="s">
        <v>208</v>
      </c>
      <c r="B5" s="22" t="s">
        <v>207</v>
      </c>
      <c r="C5" t="s">
        <v>211</v>
      </c>
      <c r="D5" t="s">
        <v>212</v>
      </c>
    </row>
    <row r="6" spans="1:4" x14ac:dyDescent="0.3">
      <c r="A6" t="s">
        <v>209</v>
      </c>
      <c r="C6" s="23">
        <v>52</v>
      </c>
      <c r="D6" s="23">
        <v>56</v>
      </c>
    </row>
    <row r="7" spans="1:4" x14ac:dyDescent="0.3">
      <c r="C7" s="23"/>
      <c r="D7" s="23"/>
    </row>
    <row r="8" spans="1:4" x14ac:dyDescent="0.3">
      <c r="A8" t="s">
        <v>210</v>
      </c>
      <c r="C8" s="23">
        <v>52</v>
      </c>
      <c r="D8" s="23">
        <v>64</v>
      </c>
    </row>
    <row r="9" spans="1:4" x14ac:dyDescent="0.3">
      <c r="C9" s="23"/>
      <c r="D9" s="23"/>
    </row>
    <row r="10" spans="1:4" x14ac:dyDescent="0.3">
      <c r="A10" t="s">
        <v>206</v>
      </c>
      <c r="C10" s="23">
        <v>52</v>
      </c>
      <c r="D10" s="23">
        <v>56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H16" sqref="H16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210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B95A4A4A-4540-4216-B45D-4258DCCF6E5E}">
      <formula1>"영문과,기계설계과,회계과,법학과"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/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1" t="s">
        <v>161</v>
      </c>
      <c r="C1" s="21"/>
      <c r="D1" s="21"/>
      <c r="E1" s="21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G14" sqref="G14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4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4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4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4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4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4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4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4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4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4">
        <f t="shared" si="0"/>
        <v>73</v>
      </c>
    </row>
  </sheetData>
  <phoneticPr fontId="1" type="noConversion"/>
  <conditionalFormatting sqref="E4:E13">
    <cfRule type="dataBar" priority="3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{0017E35C-7648-4B5E-991D-6E49653F512D}</x14:id>
        </ext>
      </extLst>
    </cfRule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{130AD29B-69CC-48DB-8CEE-E2B0C418D8D5}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{E0414AEC-6772-4954-AA0D-EF184893C113}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17E35C-7648-4B5E-991D-6E49653F512D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130AD29B-69CC-48DB-8CEE-E2B0C418D8D5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E0414AEC-6772-4954-AA0D-EF184893C113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Sheet2</vt:lpstr>
      <vt:lpstr>Sheet1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Catholic</cp:lastModifiedBy>
  <cp:lastPrinted>2025-08-09T01:30:29Z</cp:lastPrinted>
  <dcterms:created xsi:type="dcterms:W3CDTF">2023-05-12T01:27:33Z</dcterms:created>
  <dcterms:modified xsi:type="dcterms:W3CDTF">2025-08-09T02:33:04Z</dcterms:modified>
</cp:coreProperties>
</file>