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지수빈\Downloads\2025_기본서_컴활1급실기_학습자료_240910_update (1)\2025_기본서_컴활1급실기_학습자료_240910 update\길벗컴활1급\01 엑셀\04 실전모의고사\"/>
    </mc:Choice>
  </mc:AlternateContent>
  <xr:revisionPtr revIDLastSave="0" documentId="13_ncr:1_{12A42D1B-8BBF-45BD-B796-FA7FB91DAC95}" xr6:coauthVersionLast="47" xr6:coauthVersionMax="47" xr10:uidLastSave="{00000000-0000-0000-0000-000000000000}"/>
  <bookViews>
    <workbookView xWindow="-120" yWindow="-120" windowWidth="29040" windowHeight="15720" firstSheet="1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6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2" l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C4" i="2" a="1"/>
  <c r="C4" i="2" s="1"/>
  <c r="C5" i="2" a="1"/>
  <c r="C5" i="2" s="1"/>
  <c r="C3" i="2" a="1"/>
  <c r="C3" i="2" s="1"/>
  <c r="B4" i="2" a="1"/>
  <c r="B4" i="2" s="1"/>
  <c r="B5" i="2" a="1"/>
  <c r="B5" i="2" s="1"/>
  <c r="B3" i="2" a="1"/>
  <c r="B3" i="2" s="1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B24" i="1" l="1"/>
  <c r="J14" i="2" a="1"/>
  <c r="J18" i="2" a="1"/>
  <c r="J22" i="2" a="1"/>
  <c r="J26" i="2" a="1"/>
  <c r="J15" i="2" a="1"/>
  <c r="J19" i="2" a="1"/>
  <c r="J23" i="2" a="1"/>
  <c r="J27" i="2" a="1"/>
  <c r="J13" i="2" a="1"/>
  <c r="J21" i="2" a="1"/>
  <c r="J16" i="2" a="1"/>
  <c r="J20" i="2" a="1"/>
  <c r="J24" i="2" a="1"/>
  <c r="J17" i="2" a="1"/>
  <c r="J25" i="2" a="1"/>
  <c r="J12" i="2" a="1"/>
  <c r="J25" i="2" l="1"/>
  <c r="J17" i="2"/>
  <c r="J24" i="2"/>
  <c r="J20" i="2"/>
  <c r="J16" i="2"/>
  <c r="J21" i="2"/>
  <c r="J13" i="2"/>
  <c r="J27" i="2"/>
  <c r="J23" i="2"/>
  <c r="J19" i="2"/>
  <c r="J15" i="2"/>
  <c r="J26" i="2"/>
  <c r="J22" i="2"/>
  <c r="J18" i="2"/>
  <c r="J14" i="2"/>
  <c r="J12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B679B4-34B9-4436-9A0C-F40F53EB9440}" name="MS Access Database_Query" type="1" refreshedVersion="8" background="1">
    <dbPr connection="DSN=MS Access Database;DBQ=C:\Users\지수빈\OneDrive\문서\길벗컴활1급\01 엑셀\04 실전모의고사\학생성적.accdb;DefaultDir=C:\Users\지수빈\OneDrive\문서\길벗컴활1급\01 엑셀\04 실전모의고사;DriverId=25;FIL=MS Access;MaxBufferSize=2048;PageTimeout=5;" command="SELECT 학생성적.이름, 학생성적.학과코드, 학생성적.TOEIC, 학생성적.컴퓨터_x000d__x000a_FROM 학생성적 학생성적_x000d__x000a_WHERE (학생성적.학과코드 Like 'A%' And 학생성적.학과코드 Like 'B%')"/>
  </connection>
  <connection id="2" xr16:uid="{245F99E1-3775-4DDC-9923-74FF76B11C08}" name="MS Access Database_Query1" type="1" refreshedVersion="8" background="1">
    <dbPr connection="DSN=MS Access Database;DBQ=C:\Users\지수빈\OneDrive\문서\길벗컴활1급\01 엑셀\04 실전모의고사\학생성적.accdb;DefaultDir=C:\Users\지수빈\OneDrive\문서\길벗컴활1급\01 엑셀\04 실전모의고사;DriverId=25;FIL=MS Access;MaxBufferSize=2048;PageTimeout=5;" command="SELECT 학생성적.이름, 학생성적.학과코드, 학생성적.TOEIC, 학생성적.컴퓨터_x000d__x000a_FROM 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<sst xmlns="http://schemas.openxmlformats.org/spreadsheetml/2006/main" count="471" uniqueCount="218">
  <si>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</si>
  <si>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</si>
  <si>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</si>
  <si>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</si>
  <si>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</si>
  <si>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</si>
  <si>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</si>
  <si>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</si>
  <si>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</si>
  <si>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</si>
  <si>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</si>
  <si>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</si>
  <si>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</si>
  <si>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</si>
  <si>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</si>
  <si>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</si>
  <si>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</si>
  <si>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</si>
  <si>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</si>
  <si>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</si>
  <si>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</si>
  <si>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</si>
  <si>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</si>
  <si>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</si>
  <si>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</si>
  <si>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</si>
  <si>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</si>
  <si>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</si>
  <si>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</si>
  <si>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</si>
  <si>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</si>
  <si>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</si>
  <si>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</si>
  <si>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</si>
  <si>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</si>
  <si>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</si>
  <si>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</si>
  <si>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</si>
  <si>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</si>
  <si>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</si>
  <si>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</si>
  <si>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</si>
  <si>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</si>
  <si>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</si>
  <si>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</si>
  <si>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</si>
  <si>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</si>
  <si>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</si>
  <si>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</si>
  <si>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</si>
  <si>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</si>
  <si>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</si>
  <si>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</si>
  <si>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</si>
  <si>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</si>
  <si>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</si>
  <si>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</si>
  <si>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</si>
  <si>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</si>
  <si>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</si>
  <si>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</si>
  <si>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</si>
  <si>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</si>
  <si>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</si>
  <si>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</si>
  <si>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</si>
  <si>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</si>
  <si>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</si>
  <si>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</si>
  <si>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</si>
  <si>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</si>
  <si>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</si>
  <si>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</si>
  <si>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</si>
  <si>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</si>
  <si>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</si>
  <si>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</si>
  <si>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</si>
  <si>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</si>
  <si>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</si>
  <si>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</si>
  <si>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</si>
  <si>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</si>
  <si>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</si>
  <si>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</si>
  <si>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</si>
  <si>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</si>
  <si>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</si>
  <si>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</si>
  <si>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</si>
  <si>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</si>
  <si>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</si>
  <si>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</si>
  <si>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</si>
  <si>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</si>
  <si>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</si>
  <si>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</si>
  <si>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</si>
  <si>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</si>
  <si>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</si>
  <si>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</si>
  <si>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</si>
  <si>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</si>
  <si>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</si>
  <si>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</si>
  <si>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</si>
  <si>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</si>
  <si>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</si>
  <si>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</si>
  <si>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</si>
  <si>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</si>
  <si>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</si>
  <si>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</si>
  <si>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</si>
  <si>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</si>
  <si>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</si>
  <si>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</si>
  <si>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</si>
  <si>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</si>
  <si>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</si>
  <si>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</si>
  <si>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</si>
  <si>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</si>
  <si>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</si>
  <si>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</si>
  <si>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</si>
  <si>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</si>
  <si>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</si>
  <si>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</si>
  <si>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</si>
  <si>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</si>
  <si>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</si>
  <si>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</si>
  <si>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</si>
  <si>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</si>
  <si>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</si>
  <si>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</si>
  <si>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</si>
  <si>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</si>
  <si>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</si>
  <si>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</si>
  <si>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</si>
  <si>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</si>
  <si>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</si>
  <si>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</si>
  <si>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</si>
  <si>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</si>
  <si>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</si>
  <si>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</si>
  <si>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</si>
  <si>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</si>
  <si>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</si>
  <si>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</si>
  <si>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</si>
  <si>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</si>
  <si>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</si>
  <si>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</si>
  <si>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</si>
  <si>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</si>
  <si>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</si>
  <si>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</si>
  <si>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</si>
  <si>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</si>
  <si>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</si>
  <si>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</si>
  <si>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</si>
  <si>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</si>
  <si>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</si>
  <si>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</si>
  <si>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</si>
  <si>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</si>
  <si>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</si>
  <si>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</si>
  <si>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</si>
  <si>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</si>
  <si>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</si>
  <si>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</si>
  <si>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</si>
  <si>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</si>
  <si>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</si>
  <si>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</si>
  <si>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</si>
  <si>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</si>
  <si>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</si>
  <si>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</si>
  <si>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</si>
  <si>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</si>
  <si>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</si>
  <si>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</si>
  <si>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</si>
  <si>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</si>
  <si>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</si>
  <si>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</si>
  <si>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</si>
  <si>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</si>
  <si>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</si>
  <si>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</si>
  <si>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</si>
  <si>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</si>
  <si>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</si>
  <si>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</si>
  <si>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</si>
  <si>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</si>
  <si>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</si>
  <si>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</si>
  <si>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</si>
  <si>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최소 : TOEIC</t>
  </si>
  <si>
    <t>최소 : 컴퓨터</t>
  </si>
  <si>
    <t>학과코드</t>
  </si>
  <si>
    <t>학과코드2</t>
  </si>
  <si>
    <t>영문과</t>
  </si>
  <si>
    <t>기계설계과</t>
  </si>
  <si>
    <t>이철형</t>
  </si>
  <si>
    <t>서호형</t>
  </si>
  <si>
    <t>김광배</t>
  </si>
  <si>
    <t>양창석</t>
  </si>
  <si>
    <t>김미숙</t>
  </si>
  <si>
    <t>급여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</si>
</sst>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9" fontId="3" fillId="0" borderId="1" xfId="1" applyNumberFormat="1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3BB-4901-B44A-8FD6B99F0501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BB-4901-B44A-8FD6B99F0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B-4901-B44A-8FD6B99F0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666750</xdr:colOff>
          <xdr:row>3</xdr:row>
          <xdr:rowOff>200025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4</xdr:row>
          <xdr:rowOff>9525</xdr:rowOff>
        </xdr:from>
        <xdr:to>
          <xdr:col>7</xdr:col>
          <xdr:colOff>676275</xdr:colOff>
          <xdr:row>6</xdr:row>
          <xdr:rowOff>19050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지수빈" refreshedDate="45659.538651388888" backgroundQuery="1" createdVersion="8" refreshedVersion="8" minRefreshableVersion="3" recordCount="14" xr:uid="{8AFDCFA0-9BEE-4831-8028-74A78420C908}">
  <cacheSource type="external" connectionId="2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7C681C-D5FB-4E7B-9ABF-CBF40725D103}" name="피벗 테이블2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1" baseItem="0"/>
    <dataField name="최소 : 컴퓨터" fld="3" subtotal="min" baseField="1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023621-D004-47C7-BA16-1CAD383EEACF}" name="표1" displayName="표1" ref="A1:D8" totalsRowShown="0">
  <autoFilter ref="A1:D8" xr:uid="{D0023621-D004-47C7-BA16-1CAD383EEACF}"/>
  <sortState xmlns:xlrd2="http://schemas.microsoft.com/office/spreadsheetml/2017/richdata2" ref="A2:D8">
    <sortCondition ref="C1:C8"/>
  </sortState>
  <tableColumns count="4">
    <tableColumn id="1" xr3:uid="{98C07F61-71FC-408E-B5B2-CF311B20B88A}" name="이름"/>
    <tableColumn id="2" xr3:uid="{F8672729-0625-4B80-A74E-54D13EAF4F7C}" name="학과코드"/>
    <tableColumn id="3" xr3:uid="{3F44DE98-9FEE-4F4E-90D4-A30ACEECE2B4}" name="TOEIC"/>
    <tableColumn id="4" xr3:uid="{E91C58B6-1340-437B-AC3B-F84651B07406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O14" sqref="O14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200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" t="s">
        <v>201</v>
      </c>
    </row>
    <row r="24" spans="2:10" x14ac:dyDescent="0.3">
      <c r="B24" t="b">
        <f>OR(LEFT(B4,2)="PR",AND(E4="노원",MONTH(F4)=3))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200</v>
      </c>
    </row>
    <row r="28" spans="2:10" x14ac:dyDescent="0.3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OR(WEEKDAY($F4,2)=6,WEEKDAY($F4,2)=7)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workbookViewId="0">
      <selection activeCell="F20" sqref="F20"/>
    </sheetView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tabSelected="1" workbookViewId="0">
      <selection activeCell="K12" sqref="K12"/>
    </sheetView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4.37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SUM(IF((A3=$B$12:$B$27)*(($E$12:$E$27="2호봉")+($E$12:$E$27="3호봉")),1))&amp;"명"</f>
        <v>3명</v>
      </c>
      <c r="C3" s="7">
        <f t="array" ref="C3">MAX(IF((A3=$B$12:$B$27),$F$12:$F$27))-AVERAGE(IF((A3=$B$12:$B$27),$F$12:$F$27))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SUM(IF((A4=$B$12:$B$27)*(($E$12:$E$27="2호봉")+($E$12:$E$27="3호봉")),1))&amp;"명"</f>
        <v>2명</v>
      </c>
      <c r="C4" s="7">
        <f t="array" ref="C4">MAX(IF((A4=$B$12:$B$27),$F$12:$F$27))-AVERAGE(IF((A4=$B$12:$B$27),$F$12:$F$27))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SUM(IF((A5=$B$12:$B$27)*(($E$12:$E$27="2호봉")+($E$12:$E$27="3호봉")),1))&amp;"명"</f>
        <v>3명</v>
      </c>
      <c r="C5" s="7">
        <f t="array" ref="C5">MAX(IF((A5=$B$12:$B$27),$F$12:$F$27))-AVERAGE(IF((A5=$B$12:$B$27),$F$12:$F$27))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 t="str">
        <f>_xlfn.CONCAT(_xlfn.XMATCH(C12,$F$2:$J$2,0),"급")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fn급여총액(F12,SUM(G12:I12))</f>
        <v>1510000</v>
      </c>
      <c r="K12" s="8">
        <f>ROUNDUP(FV(4.2%/12,2*12,-J12*0.5),-3)</f>
        <v>18869000</v>
      </c>
    </row>
    <row r="13" spans="1:11" x14ac:dyDescent="0.3">
      <c r="A13" s="5" t="s">
        <v>87</v>
      </c>
      <c r="B13" s="5" t="s">
        <v>82</v>
      </c>
      <c r="C13" s="5" t="s">
        <v>60</v>
      </c>
      <c r="D13" s="5" t="str">
        <f t="shared" ref="D13:D27" si="1">_xlfn.CONCAT(_xlfn.XMATCH(C13,$F$2:$J$2,0),"급")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fn급여총액(F13,SUM(G13:I13))</f>
        <v>1170000</v>
      </c>
      <c r="K13" s="8">
        <f t="shared" ref="K13:K27" si="2">ROUNDUP(FV(4.2%/12,2*12,-J13*0.5),-3)</f>
        <v>14620000</v>
      </c>
    </row>
    <row r="14" spans="1:11" x14ac:dyDescent="0.3">
      <c r="A14" s="5" t="s">
        <v>97</v>
      </c>
      <c r="B14" s="5" t="s">
        <v>59</v>
      </c>
      <c r="C14" s="5" t="s">
        <v>79</v>
      </c>
      <c r="D14" s="5" t="str">
        <f t="shared" si="1"/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fn급여총액(F14,SUM(G14:I14))</f>
        <v>783500</v>
      </c>
      <c r="K14" s="8">
        <f t="shared" si="2"/>
        <v>9791000</v>
      </c>
    </row>
    <row r="15" spans="1:11" x14ac:dyDescent="0.3">
      <c r="A15" s="5" t="s">
        <v>93</v>
      </c>
      <c r="B15" s="5" t="s">
        <v>65</v>
      </c>
      <c r="C15" s="5" t="s">
        <v>62</v>
      </c>
      <c r="D15" s="5" t="str">
        <f t="shared" si="1"/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fn급여총액(F15,SUM(G15:I15))</f>
        <v>1047800</v>
      </c>
      <c r="K15" s="8">
        <f t="shared" si="2"/>
        <v>13093000</v>
      </c>
    </row>
    <row r="16" spans="1:11" x14ac:dyDescent="0.3">
      <c r="A16" s="5" t="s">
        <v>67</v>
      </c>
      <c r="B16" s="5" t="s">
        <v>65</v>
      </c>
      <c r="C16" s="5" t="s">
        <v>60</v>
      </c>
      <c r="D16" s="5" t="str">
        <f t="shared" si="1"/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fn급여총액(F16,SUM(G16:I16))</f>
        <v>968900</v>
      </c>
      <c r="K16" s="8">
        <f t="shared" si="2"/>
        <v>12108000</v>
      </c>
    </row>
    <row r="17" spans="1:11" x14ac:dyDescent="0.3">
      <c r="A17" s="5" t="s">
        <v>110</v>
      </c>
      <c r="B17" s="5" t="s">
        <v>82</v>
      </c>
      <c r="C17" s="5" t="s">
        <v>62</v>
      </c>
      <c r="D17" s="5" t="str">
        <f t="shared" si="1"/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fn급여총액(F17,SUM(G17:I17))</f>
        <v>975200</v>
      </c>
      <c r="K17" s="8">
        <f t="shared" si="2"/>
        <v>12186000</v>
      </c>
    </row>
    <row r="18" spans="1:11" x14ac:dyDescent="0.3">
      <c r="A18" s="5" t="s">
        <v>72</v>
      </c>
      <c r="B18" s="5" t="s">
        <v>59</v>
      </c>
      <c r="C18" s="5" t="s">
        <v>79</v>
      </c>
      <c r="D18" s="5" t="str">
        <f t="shared" si="1"/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fn급여총액(F18,SUM(G18:I18))</f>
        <v>763400</v>
      </c>
      <c r="K18" s="8">
        <f t="shared" si="2"/>
        <v>9540000</v>
      </c>
    </row>
    <row r="19" spans="1:11" x14ac:dyDescent="0.3">
      <c r="A19" s="5" t="s">
        <v>100</v>
      </c>
      <c r="B19" s="5" t="s">
        <v>59</v>
      </c>
      <c r="C19" s="5" t="s">
        <v>71</v>
      </c>
      <c r="D19" s="5" t="str">
        <f t="shared" si="1"/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fn급여총액(F19,SUM(G19:I19))</f>
        <v>1738900</v>
      </c>
      <c r="K19" s="8">
        <f t="shared" si="2"/>
        <v>21729000</v>
      </c>
    </row>
    <row r="20" spans="1:11" x14ac:dyDescent="0.3">
      <c r="A20" s="5" t="s">
        <v>112</v>
      </c>
      <c r="B20" s="5" t="s">
        <v>82</v>
      </c>
      <c r="C20" s="5" t="s">
        <v>88</v>
      </c>
      <c r="D20" s="5" t="str">
        <f t="shared" si="1"/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fn급여총액(F20,SUM(G20:I20))</f>
        <v>1540000</v>
      </c>
      <c r="K20" s="8">
        <f t="shared" si="2"/>
        <v>19244000</v>
      </c>
    </row>
    <row r="21" spans="1:11" x14ac:dyDescent="0.3">
      <c r="A21" s="5" t="s">
        <v>96</v>
      </c>
      <c r="B21" s="5" t="s">
        <v>59</v>
      </c>
      <c r="C21" s="5" t="s">
        <v>79</v>
      </c>
      <c r="D21" s="5" t="str">
        <f t="shared" si="1"/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fn급여총액(F21,SUM(G21:I21))</f>
        <v>803500</v>
      </c>
      <c r="K21" s="8">
        <f t="shared" si="2"/>
        <v>10041000</v>
      </c>
    </row>
    <row r="22" spans="1:11" x14ac:dyDescent="0.3">
      <c r="A22" s="5" t="s">
        <v>58</v>
      </c>
      <c r="B22" s="5" t="s">
        <v>59</v>
      </c>
      <c r="C22" s="5" t="s">
        <v>60</v>
      </c>
      <c r="D22" s="5" t="str">
        <f t="shared" si="1"/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fn급여총액(F22,SUM(G22:I22))</f>
        <v>1190000</v>
      </c>
      <c r="K22" s="8">
        <f t="shared" si="2"/>
        <v>14870000</v>
      </c>
    </row>
    <row r="23" spans="1:11" x14ac:dyDescent="0.3">
      <c r="A23" s="5" t="s">
        <v>83</v>
      </c>
      <c r="B23" s="5" t="s">
        <v>82</v>
      </c>
      <c r="C23" s="5" t="s">
        <v>62</v>
      </c>
      <c r="D23" s="5" t="str">
        <f t="shared" si="1"/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fn급여총액(F23,SUM(G23:I23))</f>
        <v>962600</v>
      </c>
      <c r="K23" s="8">
        <f t="shared" si="2"/>
        <v>12029000</v>
      </c>
    </row>
    <row r="24" spans="1:11" x14ac:dyDescent="0.3">
      <c r="A24" s="5" t="s">
        <v>91</v>
      </c>
      <c r="B24" s="5" t="s">
        <v>65</v>
      </c>
      <c r="C24" s="5" t="s">
        <v>79</v>
      </c>
      <c r="D24" s="5" t="str">
        <f t="shared" si="1"/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fn급여총액(F24,SUM(G24:I24))</f>
        <v>803500</v>
      </c>
      <c r="K24" s="8">
        <f t="shared" si="2"/>
        <v>10041000</v>
      </c>
    </row>
    <row r="25" spans="1:11" x14ac:dyDescent="0.3">
      <c r="A25" s="5" t="s">
        <v>73</v>
      </c>
      <c r="B25" s="5" t="s">
        <v>59</v>
      </c>
      <c r="C25" s="5" t="s">
        <v>71</v>
      </c>
      <c r="D25" s="5" t="str">
        <f t="shared" si="1"/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fn급여총액(F25,SUM(G25:I25))</f>
        <v>1998900</v>
      </c>
      <c r="K25" s="8">
        <f t="shared" si="2"/>
        <v>24978000</v>
      </c>
    </row>
    <row r="26" spans="1:11" x14ac:dyDescent="0.3">
      <c r="A26" s="5" t="s">
        <v>84</v>
      </c>
      <c r="B26" s="5" t="s">
        <v>65</v>
      </c>
      <c r="C26" s="5" t="s">
        <v>62</v>
      </c>
      <c r="D26" s="5" t="str">
        <f t="shared" si="1"/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fn급여총액(F26,SUM(G26:I26))</f>
        <v>948900</v>
      </c>
      <c r="K26" s="8">
        <f t="shared" si="2"/>
        <v>11858000</v>
      </c>
    </row>
    <row r="27" spans="1:11" x14ac:dyDescent="0.3">
      <c r="A27" s="5" t="s">
        <v>74</v>
      </c>
      <c r="B27" s="5" t="s">
        <v>59</v>
      </c>
      <c r="C27" s="5" t="s">
        <v>79</v>
      </c>
      <c r="D27" s="5" t="str">
        <f t="shared" si="1"/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fn급여총액(F27,SUM(G27:I27))</f>
        <v>783400</v>
      </c>
      <c r="K27" s="8">
        <f t="shared" si="2"/>
        <v>9790000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0F4F-72E4-4C2C-A1D4-56268E9F5C9C}">
  <sheetPr codeName="Sheet9"/>
  <dimension ref="A1:D8"/>
  <sheetViews>
    <sheetView workbookViewId="0">
      <selection activeCell="E14" sqref="E14"/>
    </sheetView>
  </sheetViews>
  <sheetFormatPr defaultRowHeight="16.5" x14ac:dyDescent="0.3"/>
  <cols>
    <col min="1" max="1" width="9.125" bestFit="1" customWidth="1"/>
    <col min="2" max="2" width="11.25" bestFit="1" customWidth="1"/>
    <col min="3" max="3" width="9.25" bestFit="1" customWidth="1"/>
    <col min="4" max="4" width="9.375" bestFit="1" customWidth="1"/>
  </cols>
  <sheetData>
    <row r="1" spans="1:4" x14ac:dyDescent="0.3">
      <c r="A1" t="s">
        <v>1</v>
      </c>
      <c r="B1" t="s">
        <v>208</v>
      </c>
      <c r="C1" t="s">
        <v>136</v>
      </c>
      <c r="D1" t="s">
        <v>137</v>
      </c>
    </row>
    <row r="2" spans="1:4" x14ac:dyDescent="0.3">
      <c r="A2" t="s">
        <v>213</v>
      </c>
      <c r="B2" t="s">
        <v>203</v>
      </c>
      <c r="C2">
        <v>52</v>
      </c>
      <c r="D2">
        <v>56</v>
      </c>
    </row>
    <row r="3" spans="1:4" x14ac:dyDescent="0.3">
      <c r="A3" t="s">
        <v>216</v>
      </c>
      <c r="B3" t="s">
        <v>204</v>
      </c>
      <c r="C3">
        <v>64</v>
      </c>
      <c r="D3">
        <v>59</v>
      </c>
    </row>
    <row r="4" spans="1:4" x14ac:dyDescent="0.3">
      <c r="A4" t="s">
        <v>214</v>
      </c>
      <c r="B4" t="s">
        <v>203</v>
      </c>
      <c r="C4">
        <v>71</v>
      </c>
      <c r="D4">
        <v>97</v>
      </c>
    </row>
    <row r="5" spans="1:4" x14ac:dyDescent="0.3">
      <c r="A5" t="s">
        <v>215</v>
      </c>
      <c r="B5" t="s">
        <v>204</v>
      </c>
      <c r="C5">
        <v>76</v>
      </c>
      <c r="D5">
        <v>80</v>
      </c>
    </row>
    <row r="6" spans="1:4" x14ac:dyDescent="0.3">
      <c r="A6" t="s">
        <v>154</v>
      </c>
      <c r="B6" t="s">
        <v>204</v>
      </c>
      <c r="C6">
        <v>86</v>
      </c>
      <c r="D6">
        <v>66</v>
      </c>
    </row>
    <row r="7" spans="1:4" x14ac:dyDescent="0.3">
      <c r="A7" t="s">
        <v>212</v>
      </c>
      <c r="B7" t="s">
        <v>203</v>
      </c>
      <c r="C7">
        <v>87</v>
      </c>
      <c r="D7">
        <v>78</v>
      </c>
    </row>
    <row r="8" spans="1:4" x14ac:dyDescent="0.3">
      <c r="A8" t="s">
        <v>142</v>
      </c>
      <c r="B8" t="s">
        <v>204</v>
      </c>
      <c r="C8">
        <v>88</v>
      </c>
      <c r="D8">
        <v>81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C6" sqref="C6"/>
    </sheetView>
  </sheetViews>
  <sheetFormatPr defaultRowHeight="16.5" x14ac:dyDescent="0.3"/>
  <cols>
    <col min="1" max="1" width="13.375" bestFit="1" customWidth="1"/>
    <col min="2" max="2" width="11.25" bestFit="1" customWidth="1"/>
    <col min="3" max="3" width="13" bestFit="1" customWidth="1"/>
    <col min="4" max="4" width="13.125" bestFit="1" customWidth="1"/>
    <col min="5" max="5" width="7.375" bestFit="1" customWidth="1"/>
  </cols>
  <sheetData>
    <row r="3" spans="1:4" x14ac:dyDescent="0.3">
      <c r="A3" s="21" t="s">
        <v>1</v>
      </c>
      <c r="B3" t="s">
        <v>202</v>
      </c>
    </row>
    <row r="5" spans="1:4" x14ac:dyDescent="0.3">
      <c r="A5" s="21" t="s">
        <v>209</v>
      </c>
      <c r="B5" s="21" t="s">
        <v>208</v>
      </c>
      <c r="C5" t="s">
        <v>206</v>
      </c>
      <c r="D5" t="s">
        <v>207</v>
      </c>
    </row>
    <row r="6" spans="1:4" x14ac:dyDescent="0.3">
      <c r="A6" t="s">
        <v>210</v>
      </c>
      <c r="C6" s="22">
        <v>52</v>
      </c>
      <c r="D6" s="22">
        <v>56</v>
      </c>
    </row>
    <row r="7" spans="1:4" x14ac:dyDescent="0.3">
      <c r="C7" s="22"/>
      <c r="D7" s="22"/>
    </row>
    <row r="8" spans="1:4" x14ac:dyDescent="0.3">
      <c r="A8" t="s">
        <v>211</v>
      </c>
      <c r="C8" s="22">
        <v>52</v>
      </c>
      <c r="D8" s="22">
        <v>64</v>
      </c>
    </row>
    <row r="9" spans="1:4" x14ac:dyDescent="0.3">
      <c r="C9" s="22"/>
      <c r="D9" s="22"/>
    </row>
    <row r="10" spans="1:4" x14ac:dyDescent="0.3">
      <c r="A10" t="s">
        <v>205</v>
      </c>
      <c r="C10" s="22">
        <v>52</v>
      </c>
      <c r="D10" s="22">
        <v>56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M22" sqref="M22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8765472E-AFA2-4CFD-BE3E-F1AB1A633A06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>
      <selection activeCell="S30" sqref="S30"/>
    </sheetView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0" t="s">
        <v>161</v>
      </c>
      <c r="C1" s="20"/>
      <c r="D1" s="20"/>
      <c r="E1" s="20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L15" sqref="L15"/>
    </sheetView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3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3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3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3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3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3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3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3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3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3">
        <f t="shared" si="0"/>
        <v>73</v>
      </c>
    </row>
  </sheetData>
  <phoneticPr fontId="1" type="noConversion"/>
  <conditionalFormatting sqref="E4:E13"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{239A1CD5-FC4D-496E-ACD6-3789C529B3A5}</x14:id>
        </ext>
      </extLst>
    </cfRule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{4B1027D0-FAF6-4FBA-9762-8DB3085A63B1}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666750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19050</xdr:colOff>
                    <xdr:row>4</xdr:row>
                    <xdr:rowOff>9525</xdr:rowOff>
                  </from>
                  <to>
                    <xdr:col>7</xdr:col>
                    <xdr:colOff>676275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39A1CD5-FC4D-496E-ACD6-3789C529B3A5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4B1027D0-FAF6-4FBA-9762-8DB3085A63B1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workbookViewId="0">
      <selection activeCell="G15" sqref="G15"/>
    </sheetView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45447</v>
      </c>
      <c r="B4" t="s">
        <v>198</v>
      </c>
      <c r="C4" s="24" t="s">
        <v>217</v>
      </c>
      <c r="D4">
        <v>2000000</v>
      </c>
    </row>
    <row r="5" spans="1:4" x14ac:dyDescent="0.3">
      <c r="A5" s="18">
        <v>45447</v>
      </c>
      <c r="B5" t="s">
        <v>199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지수빈</cp:lastModifiedBy>
  <cp:lastPrinted>2025-01-02T03:49:59Z</cp:lastPrinted>
  <dcterms:created xsi:type="dcterms:W3CDTF">2023-05-12T01:27:33Z</dcterms:created>
  <dcterms:modified xsi:type="dcterms:W3CDTF">2025-01-02T05:08:19Z</dcterms:modified>
</cp:coreProperties>
</file>