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z744\Desktop\"/>
    </mc:Choice>
  </mc:AlternateContent>
  <xr:revisionPtr revIDLastSave="0" documentId="13_ncr:1_{E7D30082-E6FD-4433-905C-46C61CB7CE3B}" xr6:coauthVersionLast="47" xr6:coauthVersionMax="47" xr10:uidLastSave="{00000000-0000-0000-0000-000000000000}"/>
  <bookViews>
    <workbookView xWindow="-108" yWindow="-108" windowWidth="23256" windowHeight="12576" tabRatio="860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61C8AA-6AE1-4516-8B77-82BB5F25867E}" sourceFile="C:\길벗컴활1급\01 엑셀\04 실전모의고사\학생성적.accdb" keepAlive="1" name="학생성적" type="5" refreshedVersion="8" background="1">
    <dbPr connection="Provider=Microsoft.ACE.OLEDB.12.0;User ID=Admin;Data Source=C:\길벗컴활1급\01 엑셀\04 실전모의고사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생성적" commandType="3"/>
  </connection>
</connections>
</file>

<file path=xl/sharedStrings.xml><?xml version="1.0" encoding="utf-8"?>
<sst xmlns="http://schemas.openxmlformats.org/spreadsheetml/2006/main" count="507" uniqueCount="241">
  <si>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</si>
  <si>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</si>
  <si>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</si>
  <si>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</si>
  <si>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</si>
  <si>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</si>
  <si>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</si>
  <si>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</si>
  <si>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</si>
  <si>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</si>
  <si>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</si>
  <si>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</si>
  <si>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</si>
  <si>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</si>
  <si>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</si>
  <si>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</si>
  <si>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</si>
  <si>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</si>
  <si>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</si>
  <si>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</si>
  <si>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</si>
  <si>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</si>
  <si>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</si>
  <si>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</si>
  <si>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</si>
  <si>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</si>
  <si>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</si>
  <si>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</si>
  <si>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</si>
  <si>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</si>
  <si>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</si>
  <si>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</si>
  <si>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</si>
  <si>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</si>
  <si>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</si>
  <si>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</si>
  <si>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</si>
  <si>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</si>
  <si>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</si>
  <si>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</si>
  <si>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</si>
  <si>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</si>
  <si>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</si>
  <si>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</si>
  <si>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</si>
  <si>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</si>
  <si>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</si>
  <si>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</si>
  <si>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</si>
  <si>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</si>
  <si>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</si>
  <si>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</si>
  <si>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</si>
  <si>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</si>
  <si>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</si>
  <si>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</si>
  <si>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</si>
  <si>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</si>
  <si>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</si>
  <si>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</si>
  <si>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</si>
  <si>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</si>
  <si>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</si>
  <si>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</si>
  <si>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</si>
  <si>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</si>
  <si>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</si>
  <si>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</si>
  <si>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</si>
  <si>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</si>
  <si>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</si>
  <si>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</si>
  <si>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</si>
  <si>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</si>
  <si>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</si>
  <si>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</si>
  <si>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</si>
  <si>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</si>
  <si>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</si>
  <si>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</si>
  <si>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</si>
  <si>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</si>
  <si>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</si>
  <si>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</si>
  <si>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</si>
  <si>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</si>
  <si>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</si>
  <si>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</si>
  <si>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</si>
  <si>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</si>
  <si>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</si>
  <si>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</si>
  <si>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</si>
  <si>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</si>
  <si>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</si>
  <si>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</si>
  <si>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</si>
  <si>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</si>
  <si>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</si>
  <si>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</si>
  <si>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</si>
  <si>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</si>
  <si>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</si>
  <si>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</si>
  <si>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</si>
  <si>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</si>
  <si>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</si>
  <si>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</si>
  <si>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</si>
  <si>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</si>
  <si>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</si>
  <si>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</si>
  <si>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</si>
  <si>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</si>
  <si>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</si>
  <si>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</si>
  <si>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</si>
  <si>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</si>
  <si>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</si>
  <si>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</si>
  <si>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</si>
  <si>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</si>
  <si>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</si>
  <si>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</si>
  <si>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</si>
  <si>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</si>
  <si>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</si>
  <si>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</si>
  <si>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</si>
  <si>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</si>
  <si>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</si>
  <si>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</si>
  <si>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</si>
  <si>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</si>
  <si>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</si>
  <si>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</si>
  <si>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</si>
  <si>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</si>
  <si>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</si>
  <si>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</si>
  <si>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</si>
  <si>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</si>
  <si>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</si>
  <si>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</si>
  <si>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</si>
  <si>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</si>
  <si>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</si>
  <si>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</si>
  <si>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</si>
  <si>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</si>
  <si>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</si>
  <si>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</si>
  <si>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</si>
  <si>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</si>
  <si>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</si>
  <si>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</si>
  <si>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</si>
  <si>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</si>
  <si>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</si>
  <si>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</si>
  <si>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</si>
  <si>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</si>
  <si>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</si>
  <si>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</si>
  <si>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</si>
  <si>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</si>
  <si>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</si>
  <si>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</si>
  <si>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</si>
  <si>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</si>
  <si>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</si>
  <si>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</si>
  <si>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</si>
  <si>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</si>
  <si>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</si>
  <si>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</si>
  <si>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</si>
  <si>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</si>
  <si>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</si>
  <si>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</si>
  <si>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</si>
  <si>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</si>
  <si>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</si>
  <si>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</si>
  <si>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</si>
  <si>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</si>
  <si>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</si>
  <si>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</si>
  <si>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</si>
  <si>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</si>
  <si>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</si>
  <si>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</si>
  <si>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</si>
  <si>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</si>
  <si>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</si>
  <si>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</si>
  <si>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</si>
  <si>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</si>
  <si>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</si>
  <si>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</si>
  <si>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</si>
  <si>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</si>
  <si>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</si>
  <si>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</si>
  <si>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</si>
  <si>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</si>
  <si>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</si>
  <si>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</si>
  <si>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학과코드2</t>
  </si>
  <si>
    <t>영문과</t>
  </si>
  <si>
    <t>기계설계과</t>
  </si>
  <si>
    <t>최소 : TOEIC</t>
  </si>
  <si>
    <t>최소 : 컴퓨터</t>
  </si>
  <si>
    <t>학번</t>
  </si>
  <si>
    <t>전화번호</t>
  </si>
  <si>
    <t>학과</t>
  </si>
  <si>
    <t>평균</t>
  </si>
  <si>
    <t>평가</t>
  </si>
  <si>
    <t>A03-029</t>
  </si>
  <si>
    <t>이철형</t>
  </si>
  <si>
    <t>750-5624</t>
  </si>
  <si>
    <t>영문</t>
  </si>
  <si>
    <t>D</t>
  </si>
  <si>
    <t>A03-028</t>
  </si>
  <si>
    <t>서호형</t>
  </si>
  <si>
    <t>628-9046</t>
  </si>
  <si>
    <t>A03-026</t>
  </si>
  <si>
    <t>김광배</t>
  </si>
  <si>
    <t>956-6374</t>
  </si>
  <si>
    <t>A03-002</t>
  </si>
  <si>
    <t>893-3546</t>
  </si>
  <si>
    <t>생물</t>
  </si>
  <si>
    <t>A03-027</t>
  </si>
  <si>
    <t>양창석</t>
  </si>
  <si>
    <t>496-8364</t>
  </si>
  <si>
    <t>A03-018</t>
  </si>
  <si>
    <t>김미숙</t>
  </si>
  <si>
    <t>318-6573</t>
  </si>
  <si>
    <t>A03-014</t>
  </si>
  <si>
    <t>365-9010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</si>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</sst>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179" fontId="3" fillId="0" borderId="1" xfId="1" applyNumberFormat="1" applyFon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26-431F-A813-163A75D5FAA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6-431F-A813-163A75D5F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26-431F-A813-163A75D5F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160020</xdr:colOff>
          <xdr:row>2</xdr:row>
          <xdr:rowOff>106680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에코백" refreshedDate="45668.836733101853" backgroundQuery="1" createdVersion="8" refreshedVersion="8" minRefreshableVersion="3" recordCount="14" xr:uid="{42537CED-009B-407C-9845-59A0E3BD4691}">
  <cacheSource type="external" connectionId="1"/>
  <cacheFields count="13">
    <cacheField name="학번" numFmtId="0">
      <sharedItems count="14">
        <s v="A03-001"/>
        <s v="A03-002"/>
        <s v="A03-006"/>
        <s v="A03-007"/>
        <s v="A03-008"/>
        <s v="A03-011"/>
        <s v="A03-013"/>
        <s v="A03-014"/>
        <s v="A03-018"/>
        <s v="A03-025"/>
        <s v="A03-026"/>
        <s v="A03-027"/>
        <s v="A03-028"/>
        <s v="A03-029"/>
      </sharedItems>
    </cacheField>
    <cacheField name="이름" numFmtId="0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>
      <sharedItems count="4">
        <s v="B2"/>
        <s v="A2"/>
        <s v="B1"/>
        <s v="A1"/>
      </sharedItems>
      <fieldGroup par="12"/>
    </cacheField>
    <cacheField name="전화번호" numFmtId="0">
      <sharedItems count="14">
        <s v="967-5810"/>
        <s v="893-3546"/>
        <s v="683-5864"/>
        <s v="842-6387"/>
        <s v="836-8456"/>
        <s v="945-7586"/>
        <s v="845-7463"/>
        <s v="365-9010"/>
        <s v="318-6573"/>
        <s v="794-6935"/>
        <s v="956-6374"/>
        <s v="496-8364"/>
        <s v="628-9046"/>
        <s v="750-5624"/>
      </sharedItems>
    </cacheField>
    <cacheField name="학과" numFmtId="0">
      <sharedItems count="4">
        <s v="기계설계"/>
        <s v="생물"/>
        <s v="화학"/>
        <s v="영문"/>
      </sharedItems>
    </cacheField>
    <cacheField name="TOEIC" numFmtId="0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교양" numFmtId="0">
      <sharedItems containsSemiMixedTypes="0" containsString="0" containsNumber="1" containsInteger="1" minValue="50" maxValue="97" count="13">
        <n v="87"/>
        <n v="77"/>
        <n v="96"/>
        <n v="50"/>
        <n v="76"/>
        <n v="55"/>
        <n v="72"/>
        <n v="71"/>
        <n v="97"/>
        <n v="84"/>
        <n v="64"/>
        <n v="91"/>
        <n v="56"/>
      </sharedItems>
    </cacheField>
    <cacheField name="전공1" numFmtId="0">
      <sharedItems containsSemiMixedTypes="0" containsString="0" containsNumber="1" containsInteger="1" minValue="50" maxValue="96" count="14">
        <n v="50"/>
        <n v="85"/>
        <n v="71"/>
        <n v="55"/>
        <n v="72"/>
        <n v="64"/>
        <n v="89"/>
        <n v="94"/>
        <n v="86"/>
        <n v="73"/>
        <n v="96"/>
        <n v="51"/>
        <n v="82"/>
        <n v="83"/>
      </sharedItems>
    </cacheField>
    <cacheField name="전공2" numFmtId="0">
      <sharedItems containsSemiMixedTypes="0" containsString="0" containsNumber="1" containsInteger="1" minValue="51" maxValue="96" count="10">
        <n v="51"/>
        <n v="63"/>
        <n v="95"/>
        <n v="92"/>
        <n v="96"/>
        <n v="60"/>
        <n v="68"/>
        <n v="87"/>
        <n v="53"/>
        <n v="76"/>
      </sharedItems>
    </cacheField>
    <cacheField name="평균" numFmtId="0">
      <sharedItems containsSemiMixedTypes="0" containsString="0" containsNumber="1" minValue="61.8" maxValue="83.4" count="12">
        <n v="68.2"/>
        <n v="78.8"/>
        <n v="83.4"/>
        <n v="70.2"/>
        <n v="61.8"/>
        <n v="77.599999999999994"/>
        <n v="80.8"/>
        <n v="71.8"/>
        <n v="77.8"/>
        <n v="79.2"/>
        <n v="78"/>
        <n v="72.8"/>
      </sharedItems>
    </cacheField>
    <cacheField name="평가" numFmtId="0">
      <sharedItems count="3">
        <s v="F"/>
        <s v="D"/>
        <s v="B"/>
      </sharedItems>
    </cacheField>
    <cacheField name="학과코드2" numFmtId="0" databaseField="0">
      <fieldGroup base="2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  <x v="1"/>
  </r>
  <r>
    <x v="2"/>
    <x v="2"/>
    <x v="0"/>
    <x v="2"/>
    <x v="0"/>
    <x v="2"/>
    <x v="2"/>
    <x v="2"/>
    <x v="2"/>
    <x v="2"/>
    <x v="2"/>
    <x v="2"/>
  </r>
  <r>
    <x v="3"/>
    <x v="3"/>
    <x v="2"/>
    <x v="3"/>
    <x v="2"/>
    <x v="0"/>
    <x v="3"/>
    <x v="3"/>
    <x v="3"/>
    <x v="3"/>
    <x v="3"/>
    <x v="1"/>
  </r>
  <r>
    <x v="4"/>
    <x v="4"/>
    <x v="0"/>
    <x v="4"/>
    <x v="0"/>
    <x v="3"/>
    <x v="4"/>
    <x v="4"/>
    <x v="4"/>
    <x v="4"/>
    <x v="2"/>
    <x v="2"/>
  </r>
  <r>
    <x v="5"/>
    <x v="5"/>
    <x v="2"/>
    <x v="5"/>
    <x v="2"/>
    <x v="4"/>
    <x v="5"/>
    <x v="5"/>
    <x v="5"/>
    <x v="5"/>
    <x v="4"/>
    <x v="0"/>
  </r>
  <r>
    <x v="6"/>
    <x v="6"/>
    <x v="0"/>
    <x v="6"/>
    <x v="0"/>
    <x v="5"/>
    <x v="6"/>
    <x v="6"/>
    <x v="6"/>
    <x v="6"/>
    <x v="5"/>
    <x v="1"/>
  </r>
  <r>
    <x v="7"/>
    <x v="7"/>
    <x v="1"/>
    <x v="7"/>
    <x v="1"/>
    <x v="6"/>
    <x v="7"/>
    <x v="7"/>
    <x v="7"/>
    <x v="7"/>
    <x v="6"/>
    <x v="2"/>
  </r>
  <r>
    <x v="8"/>
    <x v="8"/>
    <x v="1"/>
    <x v="8"/>
    <x v="1"/>
    <x v="7"/>
    <x v="8"/>
    <x v="8"/>
    <x v="8"/>
    <x v="8"/>
    <x v="7"/>
    <x v="1"/>
  </r>
  <r>
    <x v="9"/>
    <x v="9"/>
    <x v="2"/>
    <x v="9"/>
    <x v="2"/>
    <x v="8"/>
    <x v="9"/>
    <x v="9"/>
    <x v="9"/>
    <x v="9"/>
    <x v="8"/>
    <x v="1"/>
  </r>
  <r>
    <x v="10"/>
    <x v="10"/>
    <x v="3"/>
    <x v="10"/>
    <x v="3"/>
    <x v="9"/>
    <x v="10"/>
    <x v="10"/>
    <x v="10"/>
    <x v="6"/>
    <x v="9"/>
    <x v="1"/>
  </r>
  <r>
    <x v="11"/>
    <x v="11"/>
    <x v="1"/>
    <x v="11"/>
    <x v="1"/>
    <x v="10"/>
    <x v="11"/>
    <x v="11"/>
    <x v="11"/>
    <x v="3"/>
    <x v="10"/>
    <x v="1"/>
  </r>
  <r>
    <x v="12"/>
    <x v="12"/>
    <x v="3"/>
    <x v="12"/>
    <x v="3"/>
    <x v="4"/>
    <x v="12"/>
    <x v="1"/>
    <x v="12"/>
    <x v="3"/>
    <x v="7"/>
    <x v="1"/>
  </r>
  <r>
    <x v="13"/>
    <x v="13"/>
    <x v="3"/>
    <x v="13"/>
    <x v="3"/>
    <x v="11"/>
    <x v="5"/>
    <x v="12"/>
    <x v="13"/>
    <x v="5"/>
    <x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A14935-A27A-4014-A2EF-2905F5AFFEE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8" firstHeaderRow="0" firstDataRow="1" firstDataCol="2" rowPageCount="1" colPageCount="1"/>
  <pivotFields count="13">
    <pivotField compact="0" showAll="0"/>
    <pivotField axis="axisPage" compact="0" showAll="0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>
      <items count="5">
        <item x="3"/>
        <item x="1"/>
        <item x="2"/>
        <item x="0"/>
        <item t="default"/>
      </items>
    </pivotField>
    <pivotField compact="0" showAll="0"/>
    <pivotField compact="0" showAll="0"/>
    <pivotField dataField="1" compact="0" showAll="0"/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3">
        <item n="영문과" sd="0" x="0"/>
        <item n="기계설계과" sd="0" x="1"/>
        <item t="default"/>
      </items>
    </pivotField>
  </pivotFields>
  <rowFields count="2">
    <field x="12"/>
    <field x="2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TOEIC" fld="5" subtotal="min" baseField="0" baseItem="0"/>
    <dataField name="최소 : 컴퓨터" fld="6" subtotal="min" baseField="0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A6F25A-9547-4031-8750-7EBEF57B8410}" name="표1" displayName="표1" ref="A1:L8" totalsRowShown="0">
  <autoFilter ref="A1:L8" xr:uid="{47A6F25A-9547-4031-8750-7EBEF57B8410}"/>
  <sortState xmlns:xlrd2="http://schemas.microsoft.com/office/spreadsheetml/2017/richdata2" ref="A2:L8">
    <sortCondition ref="F1:F8"/>
  </sortState>
  <tableColumns count="12">
    <tableColumn id="1" xr3:uid="{BDEB0AB7-00F6-42BD-B855-2A96C30F5FA0}" name="학번"/>
    <tableColumn id="2" xr3:uid="{1821F30D-6ED0-462A-B409-5D8E26BA0F85}" name="이름"/>
    <tableColumn id="3" xr3:uid="{E3AF7D3F-E4FA-4AB5-B930-0309B15925D5}" name="학과코드"/>
    <tableColumn id="4" xr3:uid="{03B872CF-082D-4872-A748-475F0051EDC9}" name="전화번호"/>
    <tableColumn id="5" xr3:uid="{2A69586E-EF25-4D04-A4A7-8470BC30688B}" name="학과"/>
    <tableColumn id="6" xr3:uid="{C4B5C7B1-3BBC-42BD-818B-387F702DFD0C}" name="TOEIC"/>
    <tableColumn id="7" xr3:uid="{46C3F7FA-9784-4F64-8A2C-E230149BF2F3}" name="컴퓨터"/>
    <tableColumn id="8" xr3:uid="{7799EDC7-9728-4C82-8B4C-3AB654E8B463}" name="교양"/>
    <tableColumn id="9" xr3:uid="{2E6B4B3A-490E-4679-9930-35E7F094AA3E}" name="전공1"/>
    <tableColumn id="10" xr3:uid="{8E60E5FE-9E42-49CE-BDEE-7E89F8763104}" name="전공2"/>
    <tableColumn id="11" xr3:uid="{C3D20476-4DAF-4A24-833D-9F2FE5CDD86A}" name="평균"/>
    <tableColumn id="12" xr3:uid="{6E179C11-7A03-431D-ABD6-7A5C6C03369B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B4" sqref="B4:J21"/>
    </sheetView>
  </sheetViews>
  <sheetFormatPr defaultRowHeight="17.399999999999999" x14ac:dyDescent="0.4"/>
  <cols>
    <col min="1" max="1" width="1.69921875" customWidth="1"/>
    <col min="3" max="3" width="7.09765625" bestFit="1" customWidth="1"/>
    <col min="4" max="5" width="5.19921875" bestFit="1" customWidth="1"/>
    <col min="6" max="6" width="16.69921875" bestFit="1" customWidth="1"/>
    <col min="7" max="9" width="12.69921875" bestFit="1" customWidth="1"/>
    <col min="10" max="10" width="10.09765625" bestFit="1" customWidth="1"/>
  </cols>
  <sheetData>
    <row r="3" spans="2:10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4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4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4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4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4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4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4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4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4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4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4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4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4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4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4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4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4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4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4">
      <c r="B23" s="2" t="s">
        <v>202</v>
      </c>
    </row>
    <row r="24" spans="2:10" x14ac:dyDescent="0.4">
      <c r="B24" t="b">
        <f>AND(OR(LEFT($B4,2)="PR",$E4="노원"),MONTH($F4)=3)</f>
        <v>1</v>
      </c>
    </row>
    <row r="27" spans="2:10" x14ac:dyDescent="0.4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4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4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4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4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4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WEEKDAY($F4,2)&gt;="토요일"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topLeftCell="A13" workbookViewId="0">
      <selection activeCell="A26" sqref="A26"/>
    </sheetView>
  </sheetViews>
  <sheetFormatPr defaultRowHeight="17.399999999999999" x14ac:dyDescent="0.4"/>
  <cols>
    <col min="4" max="4" width="12.8984375" customWidth="1"/>
    <col min="5" max="5" width="14.59765625" customWidth="1"/>
    <col min="6" max="6" width="12.3984375" customWidth="1"/>
    <col min="7" max="7" width="13.69921875" customWidth="1"/>
    <col min="8" max="8" width="14.19921875" customWidth="1"/>
  </cols>
  <sheetData>
    <row r="1" spans="1:8" x14ac:dyDescent="0.4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4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4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4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4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4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4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4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4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4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4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4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4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4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4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4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4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4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4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4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4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4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4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4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4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4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4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4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4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4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4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4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4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4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4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4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4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4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4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4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4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4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4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4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4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4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4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4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4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4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/>
  </sheetViews>
  <sheetFormatPr defaultRowHeight="17.399999999999999" x14ac:dyDescent="0.4"/>
  <cols>
    <col min="2" max="2" width="14.69921875" bestFit="1" customWidth="1"/>
    <col min="3" max="3" width="13.09765625" bestFit="1" customWidth="1"/>
    <col min="4" max="4" width="5.19921875" bestFit="1" customWidth="1"/>
    <col min="5" max="5" width="6.8984375" bestFit="1" customWidth="1"/>
    <col min="6" max="6" width="10.8984375" bestFit="1" customWidth="1"/>
    <col min="7" max="7" width="9.5" bestFit="1" customWidth="1"/>
    <col min="8" max="8" width="11" bestFit="1" customWidth="1"/>
    <col min="9" max="9" width="11.19921875" bestFit="1" customWidth="1"/>
    <col min="10" max="10" width="10.8984375" bestFit="1" customWidth="1"/>
    <col min="11" max="11" width="11.69921875" bestFit="1" customWidth="1"/>
  </cols>
  <sheetData>
    <row r="1" spans="1:11" x14ac:dyDescent="0.4">
      <c r="A1" t="s">
        <v>116</v>
      </c>
      <c r="E1" t="s">
        <v>117</v>
      </c>
      <c r="F1" t="s">
        <v>53</v>
      </c>
    </row>
    <row r="2" spans="1:11" x14ac:dyDescent="0.4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4">
      <c r="A3" s="5" t="s">
        <v>59</v>
      </c>
      <c r="B3" s="5"/>
      <c r="C3" s="7"/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4">
      <c r="A4" s="5" t="s">
        <v>82</v>
      </c>
      <c r="B4" s="5"/>
      <c r="C4" s="7"/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4">
      <c r="A5" s="5" t="s">
        <v>65</v>
      </c>
      <c r="B5" s="5"/>
      <c r="C5" s="7"/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4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4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4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4">
      <c r="A10" t="s">
        <v>126</v>
      </c>
    </row>
    <row r="11" spans="1:11" x14ac:dyDescent="0.4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4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/>
      <c r="K12" s="8"/>
    </row>
    <row r="13" spans="1:11" x14ac:dyDescent="0.4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/>
      <c r="K13" s="8"/>
    </row>
    <row r="14" spans="1:11" x14ac:dyDescent="0.4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/>
      <c r="K14" s="8"/>
    </row>
    <row r="15" spans="1:11" x14ac:dyDescent="0.4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/>
      <c r="K15" s="8"/>
    </row>
    <row r="16" spans="1:11" x14ac:dyDescent="0.4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/>
      <c r="K16" s="8"/>
    </row>
    <row r="17" spans="1:11" x14ac:dyDescent="0.4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/>
      <c r="K17" s="8"/>
    </row>
    <row r="18" spans="1:11" x14ac:dyDescent="0.4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/>
      <c r="K18" s="8"/>
    </row>
    <row r="19" spans="1:11" x14ac:dyDescent="0.4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/>
      <c r="K19" s="8"/>
    </row>
    <row r="20" spans="1:11" x14ac:dyDescent="0.4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/>
      <c r="K20" s="8"/>
    </row>
    <row r="21" spans="1:11" x14ac:dyDescent="0.4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/>
      <c r="K21" s="8"/>
    </row>
    <row r="22" spans="1:11" x14ac:dyDescent="0.4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/>
      <c r="K22" s="8"/>
    </row>
    <row r="23" spans="1:11" x14ac:dyDescent="0.4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/>
      <c r="K23" s="8"/>
    </row>
    <row r="24" spans="1:11" x14ac:dyDescent="0.4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/>
      <c r="K24" s="8"/>
    </row>
    <row r="25" spans="1:11" x14ac:dyDescent="0.4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/>
      <c r="K25" s="8"/>
    </row>
    <row r="26" spans="1:11" x14ac:dyDescent="0.4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/>
      <c r="K26" s="8"/>
    </row>
    <row r="27" spans="1:11" x14ac:dyDescent="0.4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/>
      <c r="K27" s="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62D2-A1C5-414F-91C5-8CE68A9EAA0B}">
  <sheetPr codeName="Sheet9"/>
  <dimension ref="A1:L8"/>
  <sheetViews>
    <sheetView workbookViewId="0">
      <selection sqref="A1:L8"/>
    </sheetView>
  </sheetViews>
  <sheetFormatPr defaultRowHeight="17.399999999999999" x14ac:dyDescent="0.4"/>
  <cols>
    <col min="1" max="2" width="8.8984375" bestFit="1" customWidth="1"/>
    <col min="3" max="4" width="10.59765625" bestFit="1" customWidth="1"/>
    <col min="5" max="12" width="8.8984375" bestFit="1" customWidth="1"/>
  </cols>
  <sheetData>
    <row r="1" spans="1:12" x14ac:dyDescent="0.4">
      <c r="A1" t="s">
        <v>213</v>
      </c>
      <c r="B1" t="s">
        <v>1</v>
      </c>
      <c r="C1" t="s">
        <v>207</v>
      </c>
      <c r="D1" t="s">
        <v>214</v>
      </c>
      <c r="E1" t="s">
        <v>215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  <c r="K1" t="s">
        <v>216</v>
      </c>
      <c r="L1" t="s">
        <v>217</v>
      </c>
    </row>
    <row r="2" spans="1:12" x14ac:dyDescent="0.4">
      <c r="A2" t="s">
        <v>223</v>
      </c>
      <c r="B2" t="s">
        <v>224</v>
      </c>
      <c r="C2" t="s">
        <v>204</v>
      </c>
      <c r="D2" t="s">
        <v>225</v>
      </c>
      <c r="E2" t="s">
        <v>221</v>
      </c>
      <c r="F2">
        <v>52</v>
      </c>
      <c r="G2">
        <v>56</v>
      </c>
      <c r="H2">
        <v>77</v>
      </c>
      <c r="I2">
        <v>82</v>
      </c>
      <c r="J2">
        <v>92</v>
      </c>
      <c r="K2">
        <v>71.8</v>
      </c>
      <c r="L2" t="s">
        <v>222</v>
      </c>
    </row>
    <row r="3" spans="1:12" x14ac:dyDescent="0.4">
      <c r="A3" t="s">
        <v>235</v>
      </c>
      <c r="B3" t="s">
        <v>236</v>
      </c>
      <c r="C3" t="s">
        <v>205</v>
      </c>
      <c r="D3" t="s">
        <v>237</v>
      </c>
      <c r="E3" t="s">
        <v>231</v>
      </c>
      <c r="F3">
        <v>64</v>
      </c>
      <c r="G3">
        <v>59</v>
      </c>
      <c r="H3">
        <v>97</v>
      </c>
      <c r="I3">
        <v>86</v>
      </c>
      <c r="J3">
        <v>53</v>
      </c>
      <c r="K3">
        <v>71.8</v>
      </c>
      <c r="L3" t="s">
        <v>222</v>
      </c>
    </row>
    <row r="4" spans="1:12" x14ac:dyDescent="0.4">
      <c r="A4" t="s">
        <v>226</v>
      </c>
      <c r="B4" t="s">
        <v>227</v>
      </c>
      <c r="C4" t="s">
        <v>204</v>
      </c>
      <c r="D4" t="s">
        <v>228</v>
      </c>
      <c r="E4" t="s">
        <v>221</v>
      </c>
      <c r="F4">
        <v>71</v>
      </c>
      <c r="G4">
        <v>97</v>
      </c>
      <c r="H4">
        <v>64</v>
      </c>
      <c r="I4">
        <v>96</v>
      </c>
      <c r="J4">
        <v>68</v>
      </c>
      <c r="K4">
        <v>79.2</v>
      </c>
      <c r="L4" t="s">
        <v>222</v>
      </c>
    </row>
    <row r="5" spans="1:12" x14ac:dyDescent="0.4">
      <c r="A5" t="s">
        <v>232</v>
      </c>
      <c r="B5" t="s">
        <v>233</v>
      </c>
      <c r="C5" t="s">
        <v>205</v>
      </c>
      <c r="D5" t="s">
        <v>234</v>
      </c>
      <c r="E5" t="s">
        <v>231</v>
      </c>
      <c r="F5">
        <v>76</v>
      </c>
      <c r="G5">
        <v>80</v>
      </c>
      <c r="H5">
        <v>91</v>
      </c>
      <c r="I5">
        <v>51</v>
      </c>
      <c r="J5">
        <v>92</v>
      </c>
      <c r="K5">
        <v>78</v>
      </c>
      <c r="L5" t="s">
        <v>222</v>
      </c>
    </row>
    <row r="6" spans="1:12" x14ac:dyDescent="0.4">
      <c r="A6" t="s">
        <v>238</v>
      </c>
      <c r="B6" t="s">
        <v>154</v>
      </c>
      <c r="C6" t="s">
        <v>205</v>
      </c>
      <c r="D6" t="s">
        <v>239</v>
      </c>
      <c r="E6" t="s">
        <v>231</v>
      </c>
      <c r="F6">
        <v>86</v>
      </c>
      <c r="G6">
        <v>66</v>
      </c>
      <c r="H6">
        <v>71</v>
      </c>
      <c r="I6">
        <v>94</v>
      </c>
      <c r="J6">
        <v>87</v>
      </c>
      <c r="K6">
        <v>80.8</v>
      </c>
      <c r="L6" t="s">
        <v>240</v>
      </c>
    </row>
    <row r="7" spans="1:12" x14ac:dyDescent="0.4">
      <c r="A7" t="s">
        <v>218</v>
      </c>
      <c r="B7" t="s">
        <v>219</v>
      </c>
      <c r="C7" t="s">
        <v>204</v>
      </c>
      <c r="D7" t="s">
        <v>220</v>
      </c>
      <c r="E7" t="s">
        <v>221</v>
      </c>
      <c r="F7">
        <v>87</v>
      </c>
      <c r="G7">
        <v>78</v>
      </c>
      <c r="H7">
        <v>56</v>
      </c>
      <c r="I7">
        <v>83</v>
      </c>
      <c r="J7">
        <v>60</v>
      </c>
      <c r="K7">
        <v>72.8</v>
      </c>
      <c r="L7" t="s">
        <v>222</v>
      </c>
    </row>
    <row r="8" spans="1:12" x14ac:dyDescent="0.4">
      <c r="A8" t="s">
        <v>229</v>
      </c>
      <c r="B8" t="s">
        <v>142</v>
      </c>
      <c r="C8" t="s">
        <v>205</v>
      </c>
      <c r="D8" t="s">
        <v>230</v>
      </c>
      <c r="E8" t="s">
        <v>231</v>
      </c>
      <c r="F8">
        <v>88</v>
      </c>
      <c r="G8">
        <v>81</v>
      </c>
      <c r="H8">
        <v>77</v>
      </c>
      <c r="I8">
        <v>85</v>
      </c>
      <c r="J8">
        <v>63</v>
      </c>
      <c r="K8">
        <v>78.8</v>
      </c>
      <c r="L8" t="s">
        <v>222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8"/>
  <sheetViews>
    <sheetView workbookViewId="0">
      <selection activeCell="C6" sqref="C6"/>
    </sheetView>
  </sheetViews>
  <sheetFormatPr defaultRowHeight="17.399999999999999" x14ac:dyDescent="0.4"/>
  <cols>
    <col min="1" max="1" width="12.69921875" customWidth="1"/>
    <col min="2" max="2" width="10.59765625" bestFit="1" customWidth="1"/>
    <col min="3" max="3" width="12" bestFit="1" customWidth="1"/>
    <col min="4" max="4" width="12.296875" bestFit="1" customWidth="1"/>
  </cols>
  <sheetData>
    <row r="3" spans="1:4" x14ac:dyDescent="0.4">
      <c r="A3" s="20" t="s">
        <v>1</v>
      </c>
      <c r="B3" t="s">
        <v>203</v>
      </c>
    </row>
    <row r="5" spans="1:4" x14ac:dyDescent="0.4">
      <c r="A5" s="20" t="s">
        <v>208</v>
      </c>
      <c r="B5" s="20" t="s">
        <v>207</v>
      </c>
      <c r="C5" t="s">
        <v>211</v>
      </c>
      <c r="D5" t="s">
        <v>212</v>
      </c>
    </row>
    <row r="6" spans="1:4" x14ac:dyDescent="0.4">
      <c r="A6" t="s">
        <v>209</v>
      </c>
      <c r="C6">
        <v>52</v>
      </c>
      <c r="D6">
        <v>56</v>
      </c>
    </row>
    <row r="7" spans="1:4" x14ac:dyDescent="0.4">
      <c r="A7" t="s">
        <v>210</v>
      </c>
      <c r="C7">
        <v>52</v>
      </c>
      <c r="D7">
        <v>64</v>
      </c>
    </row>
    <row r="8" spans="1:4" x14ac:dyDescent="0.4">
      <c r="A8" t="s">
        <v>206</v>
      </c>
      <c r="C8">
        <v>52</v>
      </c>
      <c r="D8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G3" sqref="G3:G16"/>
    </sheetView>
  </sheetViews>
  <sheetFormatPr defaultRowHeight="17.399999999999999" x14ac:dyDescent="0.4"/>
  <cols>
    <col min="2" max="2" width="11" bestFit="1" customWidth="1"/>
  </cols>
  <sheetData>
    <row r="1" spans="1:7" x14ac:dyDescent="0.4">
      <c r="A1" t="s">
        <v>155</v>
      </c>
    </row>
    <row r="2" spans="1:7" x14ac:dyDescent="0.4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4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4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4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4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4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4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4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4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4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4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4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4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4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4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B6C4BF2A-B29C-4C97-8B66-7BDB347EBAF0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opLeftCell="A7" workbookViewId="0">
      <selection activeCell="J20" sqref="J20"/>
    </sheetView>
  </sheetViews>
  <sheetFormatPr defaultRowHeight="17.399999999999999" x14ac:dyDescent="0.4"/>
  <cols>
    <col min="1" max="1" width="11" bestFit="1" customWidth="1"/>
    <col min="4" max="4" width="10.8984375" bestFit="1" customWidth="1"/>
    <col min="5" max="5" width="13.19921875" customWidth="1"/>
    <col min="6" max="6" width="10" customWidth="1"/>
  </cols>
  <sheetData>
    <row r="1" spans="1:5" x14ac:dyDescent="0.4">
      <c r="B1" s="21" t="s">
        <v>161</v>
      </c>
      <c r="C1" s="21"/>
      <c r="D1" s="21"/>
      <c r="E1" s="21"/>
    </row>
    <row r="2" spans="1:5" x14ac:dyDescent="0.4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4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4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4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4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4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4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4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H9" sqref="H9"/>
    </sheetView>
  </sheetViews>
  <sheetFormatPr defaultRowHeight="17.399999999999999" x14ac:dyDescent="0.4"/>
  <cols>
    <col min="3" max="3" width="11.8984375" customWidth="1"/>
    <col min="4" max="4" width="12.8984375" customWidth="1"/>
    <col min="5" max="5" width="9.3984375" bestFit="1" customWidth="1"/>
    <col min="6" max="6" width="2.59765625" customWidth="1"/>
  </cols>
  <sheetData>
    <row r="2" spans="1:5" x14ac:dyDescent="0.4">
      <c r="A2" t="s">
        <v>155</v>
      </c>
      <c r="B2" s="11" t="s">
        <v>177</v>
      </c>
      <c r="C2" s="12"/>
      <c r="D2" s="12"/>
      <c r="E2" s="13"/>
    </row>
    <row r="3" spans="1:5" x14ac:dyDescent="0.4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4">
      <c r="A4" s="14" t="s">
        <v>183</v>
      </c>
      <c r="B4" s="14">
        <v>84</v>
      </c>
      <c r="C4" s="14">
        <v>88</v>
      </c>
      <c r="D4" s="14">
        <v>76</v>
      </c>
      <c r="E4" s="22">
        <f t="shared" ref="E4:E13" si="0">AVERAGE(B4:D4)</f>
        <v>82.666666666666671</v>
      </c>
    </row>
    <row r="5" spans="1:5" x14ac:dyDescent="0.4">
      <c r="A5" s="14" t="s">
        <v>184</v>
      </c>
      <c r="B5" s="14">
        <v>90</v>
      </c>
      <c r="C5" s="14">
        <v>91</v>
      </c>
      <c r="D5" s="14">
        <v>93</v>
      </c>
      <c r="E5" s="22">
        <f t="shared" si="0"/>
        <v>91.333333333333329</v>
      </c>
    </row>
    <row r="6" spans="1:5" x14ac:dyDescent="0.4">
      <c r="A6" s="14" t="s">
        <v>185</v>
      </c>
      <c r="B6" s="14">
        <v>55</v>
      </c>
      <c r="C6" s="14">
        <v>65</v>
      </c>
      <c r="D6" s="14">
        <v>50</v>
      </c>
      <c r="E6" s="22">
        <f t="shared" si="0"/>
        <v>56.666666666666664</v>
      </c>
    </row>
    <row r="7" spans="1:5" x14ac:dyDescent="0.4">
      <c r="A7" s="14" t="s">
        <v>186</v>
      </c>
      <c r="B7" s="14">
        <v>88</v>
      </c>
      <c r="C7" s="14">
        <v>80</v>
      </c>
      <c r="D7" s="14">
        <v>81</v>
      </c>
      <c r="E7" s="22">
        <f t="shared" si="0"/>
        <v>83</v>
      </c>
    </row>
    <row r="8" spans="1:5" x14ac:dyDescent="0.4">
      <c r="A8" s="14" t="s">
        <v>187</v>
      </c>
      <c r="B8" s="14">
        <v>64</v>
      </c>
      <c r="C8" s="14">
        <v>61</v>
      </c>
      <c r="D8" s="14">
        <v>50</v>
      </c>
      <c r="E8" s="22">
        <f t="shared" si="0"/>
        <v>58.333333333333336</v>
      </c>
    </row>
    <row r="9" spans="1:5" x14ac:dyDescent="0.4">
      <c r="A9" s="14" t="s">
        <v>188</v>
      </c>
      <c r="B9" s="14">
        <v>33</v>
      </c>
      <c r="C9" s="14">
        <v>50</v>
      </c>
      <c r="D9" s="14">
        <v>62</v>
      </c>
      <c r="E9" s="22">
        <f t="shared" si="0"/>
        <v>48.333333333333336</v>
      </c>
    </row>
    <row r="10" spans="1:5" x14ac:dyDescent="0.4">
      <c r="A10" s="14" t="s">
        <v>189</v>
      </c>
      <c r="B10" s="14">
        <v>68</v>
      </c>
      <c r="C10" s="14">
        <v>52</v>
      </c>
      <c r="D10" s="14">
        <v>64</v>
      </c>
      <c r="E10" s="22">
        <f t="shared" si="0"/>
        <v>61.333333333333336</v>
      </c>
    </row>
    <row r="11" spans="1:5" x14ac:dyDescent="0.4">
      <c r="A11" s="14" t="s">
        <v>190</v>
      </c>
      <c r="B11" s="14">
        <v>57</v>
      </c>
      <c r="C11" s="14">
        <v>38</v>
      </c>
      <c r="D11" s="14">
        <v>61</v>
      </c>
      <c r="E11" s="22">
        <f t="shared" si="0"/>
        <v>52</v>
      </c>
    </row>
    <row r="12" spans="1:5" x14ac:dyDescent="0.4">
      <c r="A12" s="14" t="s">
        <v>191</v>
      </c>
      <c r="B12" s="14">
        <v>68</v>
      </c>
      <c r="C12" s="14">
        <v>57</v>
      </c>
      <c r="D12" s="14">
        <v>59</v>
      </c>
      <c r="E12" s="22">
        <f t="shared" si="0"/>
        <v>61.333333333333336</v>
      </c>
    </row>
    <row r="13" spans="1:5" x14ac:dyDescent="0.4">
      <c r="A13" s="14" t="s">
        <v>192</v>
      </c>
      <c r="B13" s="14">
        <v>72</v>
      </c>
      <c r="C13" s="14">
        <v>71</v>
      </c>
      <c r="D13" s="14">
        <v>76</v>
      </c>
      <c r="E13" s="22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{3CCC63E6-C514-4130-BD76-9DF7E453997B}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CCC63E6-C514-4130-BD76-9DF7E453997B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tabSelected="1" workbookViewId="0"/>
  </sheetViews>
  <sheetFormatPr defaultRowHeight="17.399999999999999" x14ac:dyDescent="0.4"/>
  <cols>
    <col min="1" max="1" width="14.19921875" customWidth="1"/>
  </cols>
  <sheetData>
    <row r="1" spans="1:4" ht="24" x14ac:dyDescent="0.4">
      <c r="A1" s="16" t="s">
        <v>193</v>
      </c>
    </row>
    <row r="3" spans="1:4" x14ac:dyDescent="0.4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4">
      <c r="A4" s="18">
        <v>45081</v>
      </c>
      <c r="B4" t="s">
        <v>198</v>
      </c>
      <c r="C4" t="s">
        <v>199</v>
      </c>
      <c r="D4">
        <v>2000000</v>
      </c>
    </row>
    <row r="5" spans="1:4" x14ac:dyDescent="0.4">
      <c r="A5" s="18">
        <v>45081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160020</xdr:colOff>
                <xdr:row>2</xdr:row>
                <xdr:rowOff>106680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임윤경</cp:lastModifiedBy>
  <dcterms:created xsi:type="dcterms:W3CDTF">2023-05-12T01:27:33Z</dcterms:created>
  <dcterms:modified xsi:type="dcterms:W3CDTF">2025-01-12T05:05:21Z</dcterms:modified>
</cp:coreProperties>
</file>