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hongd\OneDrive\바탕 화면\길벗컴활1급\01 엑셀\04 실전모의고사\"/>
    </mc:Choice>
  </mc:AlternateContent>
  <bookViews>
    <workbookView xWindow="-108" yWindow="-108" windowWidth="23256" windowHeight="12456" firstSheet="1" activeTab="1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52511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2" l="1" a="1"/>
  <c r="B33" i="2" s="1"/>
  <c r="B34" i="2" a="1"/>
  <c r="B34" i="2" s="1"/>
  <c r="B35" i="2" a="1"/>
  <c r="B35" i="2"/>
  <c r="B32" i="2" a="1"/>
  <c r="B32" i="2" s="1"/>
  <c r="H4" i="2" a="1"/>
  <c r="H4" i="2" s="1"/>
  <c r="H5" i="2" a="1"/>
  <c r="H5" i="2"/>
  <c r="H6" i="2" a="1"/>
  <c r="H6" i="2"/>
  <c r="H7" i="2" a="1"/>
  <c r="H7" i="2" s="1"/>
  <c r="H8" i="2" a="1"/>
  <c r="H8" i="2" s="1"/>
  <c r="H9" i="2" a="1"/>
  <c r="H9" i="2" s="1"/>
  <c r="H10" i="2" a="1"/>
  <c r="H10" i="2" s="1"/>
  <c r="H3" i="2" a="1"/>
  <c r="H3" i="2" s="1"/>
  <c r="G4" i="2"/>
  <c r="G5" i="2"/>
  <c r="G6" i="2"/>
  <c r="G7" i="2"/>
  <c r="G8" i="2"/>
  <c r="G9" i="2"/>
  <c r="G10" i="2"/>
  <c r="G3" i="2"/>
  <c r="C3" i="4"/>
  <c r="C5" i="4" s="1"/>
  <c r="D3" i="4"/>
  <c r="D5" i="4" s="1"/>
  <c r="E3" i="4"/>
  <c r="E5" i="4" s="1"/>
  <c r="C4" i="4"/>
  <c r="D4" i="4"/>
  <c r="E4" i="4"/>
  <c r="C6" i="4"/>
  <c r="C8" i="4" s="1"/>
  <c r="D6" i="4"/>
  <c r="D8" i="4" s="1"/>
  <c r="E6" i="4"/>
  <c r="E8" i="4" s="1"/>
  <c r="C7" i="4"/>
  <c r="D7" i="4"/>
  <c r="E7" i="4"/>
  <c r="C9" i="4"/>
  <c r="C11" i="4" s="1"/>
  <c r="D9" i="4"/>
  <c r="D11" i="4" s="1"/>
  <c r="E9" i="4"/>
  <c r="E11" i="4" s="1"/>
  <c r="C10" i="4"/>
  <c r="D10" i="4"/>
  <c r="E10" i="4"/>
  <c r="C12" i="4"/>
  <c r="C14" i="4" s="1"/>
  <c r="D12" i="4"/>
  <c r="D14" i="4" s="1"/>
  <c r="E12" i="4"/>
  <c r="C13" i="4"/>
  <c r="D13" i="4"/>
  <c r="E13" i="4"/>
  <c r="E14" i="4"/>
  <c r="C15" i="4"/>
  <c r="C17" i="4" s="1"/>
  <c r="D15" i="4"/>
  <c r="E15" i="4"/>
  <c r="C16" i="4"/>
  <c r="D16" i="4"/>
  <c r="E16" i="4"/>
  <c r="D17" i="4"/>
  <c r="E17" i="4"/>
  <c r="C18" i="4"/>
  <c r="D18" i="4"/>
  <c r="E18" i="4"/>
  <c r="E20" i="4" s="1"/>
  <c r="C19" i="4"/>
  <c r="D19" i="4"/>
  <c r="E19" i="4"/>
  <c r="C20" i="4"/>
  <c r="D20" i="4"/>
  <c r="F3" i="1"/>
  <c r="E3" i="8" l="1"/>
  <c r="E4" i="8"/>
  <c r="E5" i="8"/>
  <c r="E6" i="8"/>
  <c r="E7" i="8"/>
  <c r="E8" i="8"/>
  <c r="E9" i="8"/>
  <c r="E10" i="8"/>
  <c r="E11" i="8"/>
  <c r="E12" i="8"/>
</calcChain>
</file>

<file path=xl/connections.xml><?xml version="1.0" encoding="utf-8"?>
<connections xmlns="http://schemas.openxmlformats.org/spreadsheetml/2006/main">
  <connection id="1" sourceFile="C:\Users\hongd\OneDrive\바탕 화면\길벗컴활1급\01 엑셀\04 실전모의고사\기말고사.accdb" keepAlive="1" name="기말고사" type="5" refreshedVersion="8" background="1">
    <dbPr connection="Provider=Microsoft.ACE.OLEDB.12.0;User ID=Admin;Data Source=C:\Users\hongd\OneDrive\바탕 화면\길벗컴활1급\01 엑셀\04 실전모의고사\기말고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sharedStrings.xml><?xml version="1.0" encoding="utf-8"?>
<sst xmlns="http://schemas.openxmlformats.org/spreadsheetml/2006/main" count="276" uniqueCount="141">
  <si>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</si>
  <si>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</si>
  <si>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</si>
  <si>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</si>
  <si>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</si>
  <si>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</si>
  <si>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</si>
  <si>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</si>
  <si>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</si>
  <si>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</si>
  <si>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</si>
  <si>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</si>
  <si>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</si>
  <si>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</si>
  <si>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</si>
  <si>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</si>
  <si>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</si>
  <si>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</si>
  <si>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</si>
  <si>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</si>
  <si>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</si>
  <si>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</si>
  <si>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</si>
  <si>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</si>
  <si>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</si>
  <si>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</si>
  <si>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</si>
  <si>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</si>
  <si>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</si>
  <si>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</si>
  <si>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</si>
  <si>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</si>
  <si>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</si>
  <si>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</si>
  <si>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</si>
  <si>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</si>
  <si>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</si>
  <si>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</si>
  <si>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</si>
  <si>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</si>
  <si>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</si>
  <si>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</si>
  <si>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</si>
  <si>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</si>
  <si>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</si>
  <si>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</si>
  <si>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</si>
  <si>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</si>
  <si>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</si>
  <si>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</si>
  <si>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</si>
  <si>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</si>
  <si>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</si>
  <si>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</si>
  <si>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</si>
  <si>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</si>
  <si>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</si>
  <si>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</si>
  <si>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</si>
  <si>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</si>
  <si>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</si>
  <si>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</si>
  <si>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</si>
  <si>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</si>
  <si>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</si>
  <si>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</si>
  <si>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</si>
  <si>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</si>
  <si>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</si>
  <si>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</si>
  <si>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</si>
  <si>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</si>
  <si>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</si>
  <si>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</si>
  <si>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</si>
  <si>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</si>
  <si>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</si>
  <si>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</si>
  <si>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</si>
  <si>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</si>
  <si>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</si>
  <si>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</si>
  <si>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</si>
  <si>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</si>
  <si>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</si>
  <si>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</si>
  <si>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</si>
  <si>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</si>
  <si>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</si>
  <si>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</si>
  <si>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</si>
  <si>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</si>
  <si>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</si>
  <si>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</si>
  <si>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</si>
  <si>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</si>
  <si>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</si>
  <si>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</si>
  <si>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</si>
  <si>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</si>
  <si>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</si>
  <si>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</si>
  <si>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</si>
  <si>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</si>
  <si>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</si>
  <si>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</si>
  <si>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</si>
  <si>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</si>
  <si>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</si>
  <si>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</si>
  <si>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</si>
  <si>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</si>
  <si>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</si>
  <si>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</si>
  <si>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</si>
  <si>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</si>
  <si>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</si>
  <si>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</si>
  <si>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</si>
  <si>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</si>
  <si>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</si>
  <si>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</si>
  <si>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</si>
  <si>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</si>
  <si>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</si>
  <si>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</si>
  <si>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</si>
  <si>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</si>
  <si>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</si>
  <si>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</si>
  <si>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</si>
  <si>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</si>
  <si>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경영</t>
  </si>
  <si>
    <t>전산</t>
  </si>
  <si>
    <t>총합계</t>
  </si>
  <si>
    <t>합계 : 종합</t>
  </si>
  <si>
    <t>학번</t>
  </si>
  <si>
    <t>221001-231000</t>
  </si>
  <si>
    <t>231001-241000</t>
  </si>
  <si>
    <t>1급b형</t>
  </si>
  <si>
    <t>필수입력요망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</si>
</sst>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&quot;\ #,###;[Blue]&quot;▼&quot;\ #,###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8654320"/>
        <c:axId val="548643984"/>
      </c:lineChart>
      <c:catAx>
        <c:axId val="54865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8643984"/>
        <c:crosses val="autoZero"/>
        <c:auto val="1"/>
        <c:lblAlgn val="ctr"/>
        <c:lblOffset val="100"/>
        <c:noMultiLvlLbl val="0"/>
      </c:catAx>
      <c:valAx>
        <c:axId val="54864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8654320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646704"/>
        <c:axId val="548646160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8644528"/>
        <c:axId val="548645616"/>
      </c:barChart>
      <c:catAx>
        <c:axId val="54864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8645616"/>
        <c:crosses val="autoZero"/>
        <c:auto val="1"/>
        <c:lblAlgn val="ctr"/>
        <c:lblOffset val="100"/>
        <c:noMultiLvlLbl val="0"/>
      </c:catAx>
      <c:valAx>
        <c:axId val="54864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8644528"/>
        <c:crosses val="autoZero"/>
        <c:crossBetween val="midCat"/>
        <c:majorUnit val="400000"/>
      </c:valAx>
      <c:valAx>
        <c:axId val="5486461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8646704"/>
        <c:crosses val="max"/>
        <c:crossBetween val="between"/>
      </c:valAx>
      <c:catAx>
        <c:axId val="54864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8646160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8</xdr:col>
      <xdr:colOff>365125</xdr:colOff>
      <xdr:row>10</xdr:row>
      <xdr:rowOff>19050</xdr:rowOff>
    </xdr:to>
    <xdr:pic>
      <xdr:nvPicPr>
        <xdr:cNvPr id="2" name="그림 1" descr="C:\Program Files\Microsoft Office\MEDIA\CAGCAT10\j0217698.wmf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0250" y="482600"/>
          <a:ext cx="1685925" cy="174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30480</xdr:colOff>
      <xdr:row>2</xdr:row>
      <xdr:rowOff>22860</xdr:rowOff>
    </xdr:from>
    <xdr:to>
      <xdr:col>7</xdr:col>
      <xdr:colOff>998220</xdr:colOff>
      <xdr:row>3</xdr:row>
      <xdr:rowOff>190500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xmlns="" id="{6790433E-A166-6F06-87E7-DF73E19133F9}"/>
            </a:ext>
          </a:extLst>
        </xdr:cNvPr>
        <xdr:cNvSpPr/>
      </xdr:nvSpPr>
      <xdr:spPr>
        <a:xfrm>
          <a:off x="3787140" y="464820"/>
          <a:ext cx="967740" cy="3886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30480</xdr:colOff>
      <xdr:row>5</xdr:row>
      <xdr:rowOff>22860</xdr:rowOff>
    </xdr:from>
    <xdr:to>
      <xdr:col>7</xdr:col>
      <xdr:colOff>1013460</xdr:colOff>
      <xdr:row>6</xdr:row>
      <xdr:rowOff>182880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xmlns="" id="{58ABB768-665C-2645-3AFE-DB8B9F06F481}"/>
            </a:ext>
          </a:extLst>
        </xdr:cNvPr>
        <xdr:cNvSpPr/>
      </xdr:nvSpPr>
      <xdr:spPr>
        <a:xfrm>
          <a:off x="3787140" y="1127760"/>
          <a:ext cx="982980" cy="3810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640080</xdr:colOff>
          <xdr:row>1</xdr:row>
          <xdr:rowOff>76200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xmlns="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ngdy2003@gmail.com" refreshedDate="45541.984130555553" backgroundQuery="1" createdVersion="8" refreshedVersion="8" minRefreshableVersion="3" recordCount="26">
  <cacheSource type="external" connectionId="1"/>
  <cacheFields count="10">
    <cacheField name="학번" numFmtId="0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이름" numFmtId="0">
      <sharedItems count="26">
        <s v="홍길동"/>
        <s v="강감찬"/>
        <s v="이순신"/>
        <s v="이율곡"/>
        <s v="성삼문"/>
        <s v="정약용"/>
        <s v="김준석"/>
        <s v="서원석"/>
        <s v="김상철"/>
        <s v="최옥자"/>
        <s v="한영희"/>
        <s v="송현우"/>
        <s v="이욱현"/>
        <s v="심상섭"/>
        <s v="이창섭"/>
        <s v="진양혜"/>
        <s v="김미숙"/>
        <s v="오성식"/>
        <s v="배동진"/>
        <s v="이창명"/>
        <s v="배유정"/>
        <s v="이무열"/>
        <s v="양창석"/>
        <s v="서호형"/>
        <s v="이철형"/>
        <s v="조숙희"/>
      </sharedItems>
    </cacheField>
    <cacheField name="학과" numFmtId="0">
      <sharedItems count="2">
        <s v="경영"/>
        <s v="전산"/>
      </sharedItems>
    </cacheField>
    <cacheField name="과제" numFmtId="0">
      <sharedItems containsSemiMixedTypes="0" containsString="0" containsNumber="1" containsInteger="1" minValue="40" maxValue="97" count="21">
        <n v="60"/>
        <n v="50"/>
        <n v="90"/>
        <n v="40"/>
        <n v="88"/>
        <n v="72"/>
        <n v="77"/>
        <n v="79"/>
        <n v="65"/>
        <n v="52"/>
        <n v="76"/>
        <n v="86"/>
        <n v="84"/>
        <n v="68"/>
        <n v="64"/>
        <n v="82"/>
        <n v="97"/>
        <n v="55"/>
        <n v="89"/>
        <n v="87"/>
        <n v="93"/>
      </sharedItems>
    </cacheField>
    <cacheField name="중간" numFmtId="0">
      <sharedItems containsSemiMixedTypes="0" containsString="0" containsNumber="1" containsInteger="1" minValue="50" maxValue="100" count="18">
        <n v="60"/>
        <n v="70"/>
        <n v="50"/>
        <n v="80"/>
        <n v="100"/>
        <n v="90"/>
        <n v="81"/>
        <n v="96"/>
        <n v="77"/>
        <n v="94"/>
        <n v="73"/>
        <n v="78"/>
        <n v="65"/>
        <n v="66"/>
        <n v="59"/>
        <n v="68"/>
        <n v="88"/>
        <n v="56"/>
      </sharedItems>
    </cacheField>
    <cacheField name="기말" numFmtId="0">
      <sharedItems containsSemiMixedTypes="0" containsString="0" containsNumber="1" containsInteger="1" minValue="50" maxValue="100" count="19">
        <n v="90"/>
        <n v="100"/>
        <n v="80"/>
        <n v="77"/>
        <n v="67"/>
        <n v="50"/>
        <n v="76"/>
        <n v="55"/>
        <n v="87"/>
        <n v="71"/>
        <n v="69"/>
        <n v="81"/>
        <n v="97"/>
        <n v="56"/>
        <n v="62"/>
        <n v="72"/>
        <n v="73"/>
        <n v="91"/>
        <n v="51"/>
      </sharedItems>
    </cacheField>
    <cacheField name="종합" numFmtId="0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  <cacheField name="가중평균" numFmtId="0">
      <sharedItems containsSemiMixedTypes="0" containsString="0" containsNumber="1" containsInteger="1" minValue="65" maxValue="95" count="19">
        <n v="76"/>
        <n v="78"/>
        <n v="85"/>
        <n v="74"/>
        <n v="95"/>
        <n v="90"/>
        <n v="82"/>
        <n v="69"/>
        <n v="87"/>
        <n v="72"/>
        <n v="65"/>
        <n v="81"/>
        <n v="77"/>
        <n v="71"/>
        <n v="80"/>
        <n v="70"/>
        <n v="79"/>
        <n v="88"/>
        <n v="67"/>
      </sharedItems>
    </cacheField>
    <cacheField name="중간석차" numFmtId="0">
      <sharedItems containsSemiMixedTypes="0" containsString="0" containsNumber="1" containsInteger="1" minValue="1" maxValue="36" count="24">
        <n v="22"/>
        <n v="19"/>
        <n v="7"/>
        <n v="24"/>
        <n v="1"/>
        <n v="4"/>
        <n v="12"/>
        <n v="32"/>
        <n v="6"/>
        <n v="25"/>
        <n v="36"/>
        <n v="13"/>
        <n v="20"/>
        <n v="26"/>
        <n v="16"/>
        <n v="28"/>
        <n v="17"/>
        <n v="15"/>
        <n v="29"/>
        <n v="27"/>
        <n v="5"/>
        <n v="34"/>
        <n v="23"/>
        <n v="35"/>
      </sharedItems>
    </cacheField>
    <cacheField name="기말학점" numFmtId="0">
      <sharedItems count="4">
        <s v="C"/>
        <s v="B"/>
        <s v="A"/>
        <s v="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  <x v="0"/>
    <x v="0"/>
    <x v="0"/>
  </r>
  <r>
    <x v="1"/>
    <x v="1"/>
    <x v="0"/>
    <x v="1"/>
    <x v="1"/>
    <x v="0"/>
    <x v="0"/>
    <x v="1"/>
    <x v="1"/>
    <x v="0"/>
  </r>
  <r>
    <x v="2"/>
    <x v="2"/>
    <x v="1"/>
    <x v="2"/>
    <x v="2"/>
    <x v="1"/>
    <x v="1"/>
    <x v="2"/>
    <x v="2"/>
    <x v="1"/>
  </r>
  <r>
    <x v="3"/>
    <x v="3"/>
    <x v="1"/>
    <x v="3"/>
    <x v="3"/>
    <x v="2"/>
    <x v="2"/>
    <x v="3"/>
    <x v="3"/>
    <x v="0"/>
  </r>
  <r>
    <x v="4"/>
    <x v="4"/>
    <x v="0"/>
    <x v="0"/>
    <x v="4"/>
    <x v="1"/>
    <x v="3"/>
    <x v="4"/>
    <x v="4"/>
    <x v="2"/>
  </r>
  <r>
    <x v="5"/>
    <x v="5"/>
    <x v="0"/>
    <x v="2"/>
    <x v="5"/>
    <x v="2"/>
    <x v="3"/>
    <x v="5"/>
    <x v="5"/>
    <x v="2"/>
  </r>
  <r>
    <x v="6"/>
    <x v="6"/>
    <x v="1"/>
    <x v="4"/>
    <x v="6"/>
    <x v="3"/>
    <x v="4"/>
    <x v="2"/>
    <x v="2"/>
    <x v="1"/>
  </r>
  <r>
    <x v="7"/>
    <x v="7"/>
    <x v="0"/>
    <x v="5"/>
    <x v="7"/>
    <x v="4"/>
    <x v="5"/>
    <x v="6"/>
    <x v="6"/>
    <x v="1"/>
  </r>
  <r>
    <x v="8"/>
    <x v="8"/>
    <x v="1"/>
    <x v="6"/>
    <x v="8"/>
    <x v="5"/>
    <x v="6"/>
    <x v="7"/>
    <x v="7"/>
    <x v="3"/>
  </r>
  <r>
    <x v="9"/>
    <x v="9"/>
    <x v="0"/>
    <x v="7"/>
    <x v="9"/>
    <x v="6"/>
    <x v="7"/>
    <x v="8"/>
    <x v="8"/>
    <x v="1"/>
  </r>
  <r>
    <x v="10"/>
    <x v="10"/>
    <x v="0"/>
    <x v="8"/>
    <x v="10"/>
    <x v="4"/>
    <x v="8"/>
    <x v="9"/>
    <x v="9"/>
    <x v="0"/>
  </r>
  <r>
    <x v="11"/>
    <x v="11"/>
    <x v="1"/>
    <x v="9"/>
    <x v="11"/>
    <x v="7"/>
    <x v="9"/>
    <x v="10"/>
    <x v="10"/>
    <x v="3"/>
  </r>
  <r>
    <x v="12"/>
    <x v="12"/>
    <x v="0"/>
    <x v="10"/>
    <x v="12"/>
    <x v="8"/>
    <x v="10"/>
    <x v="11"/>
    <x v="11"/>
    <x v="1"/>
  </r>
  <r>
    <x v="13"/>
    <x v="13"/>
    <x v="1"/>
    <x v="11"/>
    <x v="13"/>
    <x v="9"/>
    <x v="11"/>
    <x v="12"/>
    <x v="12"/>
    <x v="0"/>
  </r>
  <r>
    <x v="14"/>
    <x v="14"/>
    <x v="0"/>
    <x v="12"/>
    <x v="1"/>
    <x v="10"/>
    <x v="11"/>
    <x v="12"/>
    <x v="12"/>
    <x v="0"/>
  </r>
  <r>
    <x v="15"/>
    <x v="15"/>
    <x v="1"/>
    <x v="13"/>
    <x v="2"/>
    <x v="11"/>
    <x v="12"/>
    <x v="13"/>
    <x v="13"/>
    <x v="0"/>
  </r>
  <r>
    <x v="16"/>
    <x v="16"/>
    <x v="0"/>
    <x v="14"/>
    <x v="14"/>
    <x v="12"/>
    <x v="13"/>
    <x v="14"/>
    <x v="14"/>
    <x v="1"/>
  </r>
  <r>
    <x v="17"/>
    <x v="17"/>
    <x v="1"/>
    <x v="11"/>
    <x v="15"/>
    <x v="13"/>
    <x v="0"/>
    <x v="15"/>
    <x v="15"/>
    <x v="0"/>
  </r>
  <r>
    <x v="18"/>
    <x v="18"/>
    <x v="0"/>
    <x v="15"/>
    <x v="16"/>
    <x v="14"/>
    <x v="14"/>
    <x v="16"/>
    <x v="16"/>
    <x v="0"/>
  </r>
  <r>
    <x v="19"/>
    <x v="19"/>
    <x v="1"/>
    <x v="16"/>
    <x v="15"/>
    <x v="15"/>
    <x v="15"/>
    <x v="14"/>
    <x v="17"/>
    <x v="1"/>
  </r>
  <r>
    <x v="20"/>
    <x v="20"/>
    <x v="1"/>
    <x v="17"/>
    <x v="15"/>
    <x v="16"/>
    <x v="16"/>
    <x v="15"/>
    <x v="18"/>
    <x v="0"/>
  </r>
  <r>
    <x v="21"/>
    <x v="21"/>
    <x v="1"/>
    <x v="18"/>
    <x v="13"/>
    <x v="13"/>
    <x v="17"/>
    <x v="13"/>
    <x v="19"/>
    <x v="0"/>
  </r>
  <r>
    <x v="22"/>
    <x v="22"/>
    <x v="1"/>
    <x v="10"/>
    <x v="3"/>
    <x v="17"/>
    <x v="18"/>
    <x v="17"/>
    <x v="20"/>
    <x v="1"/>
  </r>
  <r>
    <x v="23"/>
    <x v="23"/>
    <x v="0"/>
    <x v="9"/>
    <x v="17"/>
    <x v="3"/>
    <x v="9"/>
    <x v="18"/>
    <x v="21"/>
    <x v="3"/>
  </r>
  <r>
    <x v="24"/>
    <x v="24"/>
    <x v="1"/>
    <x v="19"/>
    <x v="11"/>
    <x v="13"/>
    <x v="19"/>
    <x v="3"/>
    <x v="22"/>
    <x v="0"/>
  </r>
  <r>
    <x v="25"/>
    <x v="25"/>
    <x v="1"/>
    <x v="20"/>
    <x v="14"/>
    <x v="18"/>
    <x v="20"/>
    <x v="18"/>
    <x v="23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10">
    <pivotField axis="axisRow" compact="0" showAll="0">
      <items count="5">
        <item x="0"/>
        <item x="1"/>
        <item x="2"/>
        <item x="3"/>
        <item t="default"/>
      </items>
    </pivotField>
    <pivotField compact="0" showAll="0"/>
    <pivotField axis="axisCol" compact="0" showAll="0">
      <items count="3"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compact="0" showAll="0"/>
    <pivotField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2"/>
  </colFields>
  <colItems count="3">
    <i>
      <x/>
    </i>
    <i>
      <x v="1"/>
    </i>
    <i t="grand">
      <x/>
    </i>
  </colItems>
  <dataFields count="1">
    <dataField name="합계 : 종합" fld="6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H21"/>
  <sheetViews>
    <sheetView workbookViewId="0">
      <selection activeCell="B3" sqref="B3:D21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 D3&lt;MEDIAN($D$3:$D$21))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AND(IFERROR(SEARCH(4,$B3),FALSE),RIGHT($C3,3)="연구소")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8"/>
  <sheetViews>
    <sheetView workbookViewId="0">
      <selection activeCell="G1" sqref="G1:G1048576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  <c r="D1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12"/>
  <sheetViews>
    <sheetView tabSelected="1" view="pageBreakPreview" zoomScale="60" zoomScaleNormal="100" workbookViewId="0">
      <selection activeCell="O9" sqref="O9"/>
    </sheetView>
  </sheetViews>
  <sheetFormatPr defaultRowHeight="17.399999999999999"/>
  <sheetData>
    <row r="1" spans="1:5" ht="24">
      <c r="A1" s="32" t="s">
        <v>9</v>
      </c>
      <c r="B1" s="32"/>
      <c r="C1" s="32"/>
      <c r="D1" s="32"/>
      <c r="E1" s="32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3" t="s">
        <v>27</v>
      </c>
      <c r="B12" s="34"/>
      <c r="C12" s="34"/>
      <c r="D12" s="35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scale="72" orientation="portrait" r:id="rId1"/>
  <colBreaks count="1" manualBreakCount="1">
    <brk id="12" max="1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35"/>
  <sheetViews>
    <sheetView topLeftCell="A16" workbookViewId="0">
      <selection activeCell="D32" sqref="D32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/>
      <c r="G3" s="8" t="e">
        <f>LOOKUP(F3,$F$14:$F$18,$G$14:$G$18)</f>
        <v>#N/A</v>
      </c>
      <c r="H3" s="15" t="str">
        <f t="array" ref="H3">B3 &amp; "-" &amp; SUM(IF(($B$3:$B$10=B3)*($F$3:$F$10&gt;=F3),1))</f>
        <v>기계공학과-2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/>
      <c r="G4" s="8" t="e">
        <f t="shared" ref="G4:G10" si="0">LOOKUP(F4,$F$14:$F$18,$G$14:$G$18)</f>
        <v>#N/A</v>
      </c>
      <c r="H4" s="15" t="str">
        <f t="array" ref="H4">B4 &amp; "-" &amp; SUM(IF(($B$3:$B$10=B4)*($F$3:$F$10&gt;=F4),1))</f>
        <v>건축학과-3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/>
      <c r="G5" s="8" t="e">
        <f t="shared" si="0"/>
        <v>#N/A</v>
      </c>
      <c r="H5" s="15" t="str">
        <f t="array" ref="H5">B5 &amp; "-" &amp; SUM(IF(($B$3:$B$10=B5)*($F$3:$F$10&gt;=F5),1))</f>
        <v>토목과-3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/>
      <c r="G6" s="8" t="e">
        <f t="shared" si="0"/>
        <v>#N/A</v>
      </c>
      <c r="H6" s="15" t="str">
        <f t="array" ref="H6">B6 &amp; "-" &amp; SUM(IF(($B$3:$B$10=B6)*($F$3:$F$10&gt;=F6),1))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/>
      <c r="G7" s="8" t="e">
        <f t="shared" si="0"/>
        <v>#N/A</v>
      </c>
      <c r="H7" s="15" t="str">
        <f t="array" ref="H7">B7 &amp; "-" &amp; SUM(IF(($B$3:$B$10=B7)*($F$3:$F$10&gt;=F7),1))</f>
        <v>건축학과-3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/>
      <c r="G8" s="8" t="e">
        <f t="shared" si="0"/>
        <v>#N/A</v>
      </c>
      <c r="H8" s="15" t="str">
        <f t="array" ref="H8">B8 &amp; "-" &amp; SUM(IF(($B$3:$B$10=B8)*($F$3:$F$10&gt;=F8),1))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/>
      <c r="G9" s="8" t="e">
        <f t="shared" si="0"/>
        <v>#N/A</v>
      </c>
      <c r="H9" s="15" t="str">
        <f t="array" ref="H9">B9 &amp; "-" &amp; SUM(IF(($B$3:$B$10=B9)*($F$3:$F$10&gt;=F9),1))</f>
        <v>토목과-3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/>
      <c r="G10" s="8" t="e">
        <f t="shared" si="0"/>
        <v>#N/A</v>
      </c>
      <c r="H10" s="15" t="str">
        <f t="array" ref="H10">B10 &amp; "-" &amp; SUM(IF(($B$3:$B$10=B10)*($F$3:$F$10&gt;=F10),1))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/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/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/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/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/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/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/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/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/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MIN(MAX(($A$21:$A$29=A32)*$D$21:$D$29),MAX(($A$21:$A$29=A32)*$F$21:$F$29))</f>
        <v>84000</v>
      </c>
    </row>
    <row r="33" spans="1:2">
      <c r="A33" s="8" t="s">
        <v>65</v>
      </c>
      <c r="B33" s="13">
        <f t="array" ref="B33">MIN(MAX(($A$21:$A$29=A33)*$D$21:$D$29),MAX(($A$21:$A$29=A33)*$F$21:$F$29))</f>
        <v>61200</v>
      </c>
    </row>
    <row r="34" spans="1:2">
      <c r="A34" s="8" t="s">
        <v>68</v>
      </c>
      <c r="B34" s="13">
        <f t="array" ref="B34">MIN(MAX(($A$21:$A$29=A34)*$D$21:$D$29),MAX(($A$21:$A$29=A34)*$F$21:$F$29))</f>
        <v>80000</v>
      </c>
    </row>
    <row r="35" spans="1:2">
      <c r="A35" s="8" t="s">
        <v>70</v>
      </c>
      <c r="B35" s="13">
        <f t="array" ref="B35">MIN(MAX(($A$21:$A$29=A35)*$D$21:$D$29),MAX(($A$21:$A$29=A35)*$F$21:$F$29))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D6"/>
  <sheetViews>
    <sheetView workbookViewId="0">
      <selection activeCell="F8" sqref="F8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</cols>
  <sheetData>
    <row r="2" spans="1:4">
      <c r="A2" s="29" t="s">
        <v>135</v>
      </c>
      <c r="B2" s="29" t="s">
        <v>31</v>
      </c>
    </row>
    <row r="3" spans="1:4">
      <c r="A3" s="29" t="s">
        <v>136</v>
      </c>
      <c r="B3" t="s">
        <v>132</v>
      </c>
      <c r="C3" t="s">
        <v>133</v>
      </c>
      <c r="D3" t="s">
        <v>134</v>
      </c>
    </row>
    <row r="4" spans="1:4">
      <c r="A4" t="s">
        <v>137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138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134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6" t="s">
        <v>76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8"/>
  <sheetViews>
    <sheetView workbookViewId="0">
      <selection activeCell="A3" sqref="A3:A8"/>
    </sheetView>
  </sheetViews>
  <sheetFormatPr defaultRowHeight="17.399999999999999"/>
  <sheetData>
    <row r="1" spans="1:4">
      <c r="A1" s="36" t="s">
        <v>84</v>
      </c>
      <c r="B1" s="36"/>
      <c r="C1" s="36"/>
      <c r="D1" s="36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20"/>
  <sheetViews>
    <sheetView workbookViewId="0">
      <selection activeCell="G22" sqref="G22"/>
    </sheetView>
  </sheetViews>
  <sheetFormatPr defaultRowHeight="17.399999999999999" outlineLevelRow="1"/>
  <cols>
    <col min="1" max="1" width="8.59765625" bestFit="1" customWidth="1"/>
    <col min="2" max="2" width="7" customWidth="1"/>
    <col min="3" max="3" width="7.3984375" customWidth="1"/>
    <col min="4" max="5" width="9.8984375" customWidth="1"/>
  </cols>
  <sheetData>
    <row r="1" spans="1:5">
      <c r="A1" s="36" t="s">
        <v>85</v>
      </c>
      <c r="B1" s="36"/>
      <c r="C1" s="36"/>
      <c r="D1" s="36"/>
      <c r="E1" s="36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E11"/>
  <sheetViews>
    <sheetView topLeftCell="A6" workbookViewId="0">
      <selection activeCell="K21" sqref="K21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7" t="s">
        <v>86</v>
      </c>
      <c r="C1" s="37"/>
      <c r="D1" s="37"/>
      <c r="E1" s="37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2:F12"/>
  <sheetViews>
    <sheetView workbookViewId="0">
      <selection activeCell="I6" sqref="I6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1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1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1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1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1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1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1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1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1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hongdy2003@gmail.com</cp:lastModifiedBy>
  <cp:lastPrinted>2024-09-06T15:25:46Z</cp:lastPrinted>
  <dcterms:created xsi:type="dcterms:W3CDTF">2023-05-12T01:27:33Z</dcterms:created>
  <dcterms:modified xsi:type="dcterms:W3CDTF">2024-09-06T15:26:11Z</dcterms:modified>
</cp:coreProperties>
</file>