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nhs03\Desktop\2026_컴활1급실기_기본서(20251121)\01 엑셀\04 실전모의고사\"/>
    </mc:Choice>
  </mc:AlternateContent>
  <xr:revisionPtr revIDLastSave="0" documentId="13_ncr:1_{5CAA5354-B100-406F-84ED-7CCA1D893BC9}" xr6:coauthVersionLast="47" xr6:coauthVersionMax="47" xr10:uidLastSave="{00000000-0000-0000-0000-000000000000}"/>
  <bookViews>
    <workbookView xWindow="-120" yWindow="-120" windowWidth="38640" windowHeight="21120" activeTab="1" xr2:uid="{687888A0-7169-4D04-8AED-D6529133C41D}"/>
  </bookViews>
  <sheets>
    <sheet name="기본작업" sheetId="1" r:id="rId1"/>
    <sheet name="계산작업" sheetId="2" r:id="rId2"/>
    <sheet name="분석작업-1" sheetId="3" r:id="rId3"/>
    <sheet name="시나리오 요약" sheetId="9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B5" i="2"/>
  <c r="B3" i="2"/>
  <c r="F4" i="2" a="1"/>
  <c r="F4" i="2" s="1"/>
  <c r="F5" i="2" a="1"/>
  <c r="F5" i="2" s="1"/>
  <c r="F6" i="2" a="1"/>
  <c r="F6" i="2" s="1"/>
  <c r="F3" i="2" a="1"/>
  <c r="F3" i="2" s="1"/>
  <c r="E40" i="2"/>
  <c r="E41" i="2"/>
  <c r="E42" i="2"/>
  <c r="E43" i="2"/>
  <c r="E44" i="2"/>
  <c r="E45" i="2"/>
  <c r="E46" i="2"/>
  <c r="E39" i="2"/>
  <c r="B46" i="2"/>
  <c r="B40" i="2"/>
  <c r="B41" i="2"/>
  <c r="B42" i="2"/>
  <c r="B43" i="2"/>
  <c r="B44" i="2"/>
  <c r="B45" i="2"/>
  <c r="B39" i="2"/>
  <c r="A35" i="1"/>
  <c r="C6" i="4"/>
  <c r="F40" i="2" a="1"/>
  <c r="F46" i="2" a="1"/>
  <c r="F45" i="2" a="1"/>
  <c r="F41" i="2" a="1"/>
  <c r="F43" i="2" a="1"/>
  <c r="F44" i="2" a="1"/>
  <c r="F42" i="2" a="1"/>
  <c r="F39" i="2" a="1"/>
  <c r="F42" i="2" l="1"/>
  <c r="F44" i="2"/>
  <c r="F43" i="2"/>
  <c r="F41" i="2"/>
  <c r="F45" i="2"/>
  <c r="F46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695D51-79E9-4566-961B-0BED5F89C061}" name="MS Access Database_Query" type="1" refreshedVersion="8" background="1">
    <dbPr connection="DSN=MS Access Database;DBQ=C:\Users\nhs03\Desktop\2026_컴활1급실기_기본서(20251121)\01 엑셀\04 실전모의고사\급여현황.accdb;DefaultDir=C:\Users\nhs03\Desktop\2026_컴활1급실기_기본서(20251121)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2023년급여` `2023년급여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<sst xmlns="http://schemas.openxmlformats.org/spreadsheetml/2006/main" count="311" uniqueCount="169">
  <si>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</si>
  <si>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</si>
  <si>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</si>
  <si>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</si>
  <si>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</si>
  <si>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</si>
  <si>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</si>
  <si>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</si>
  <si>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</si>
  <si>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</si>
  <si>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</si>
  <si>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</si>
  <si>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</si>
  <si>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</si>
  <si>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</si>
  <si>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</si>
  <si>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</si>
  <si>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</si>
  <si>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</si>
  <si>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</si>
  <si>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</si>
  <si>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</si>
  <si>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</si>
  <si>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</si>
  <si>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</si>
  <si>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</si>
  <si>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</si>
  <si>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</si>
  <si>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</si>
  <si>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</si>
  <si>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</si>
  <si>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</si>
  <si>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</si>
  <si>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</si>
  <si>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</si>
  <si>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</si>
  <si>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</si>
  <si>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</si>
  <si>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</si>
  <si>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</si>
  <si>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</si>
  <si>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</si>
  <si>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</si>
  <si>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</si>
  <si>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</si>
  <si>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</si>
  <si>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</si>
  <si>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</si>
  <si>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</si>
  <si>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</si>
  <si>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</si>
  <si>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</si>
  <si>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</si>
  <si>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</si>
  <si>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</si>
  <si>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</si>
  <si>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</si>
  <si>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</si>
  <si>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</si>
  <si>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</si>
  <si>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</si>
  <si>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</si>
  <si>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</si>
  <si>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</si>
  <si>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</si>
  <si>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</si>
  <si>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</si>
  <si>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</si>
  <si>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</si>
  <si>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</si>
  <si>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</si>
  <si>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</si>
  <si>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</si>
  <si>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</si>
  <si>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</si>
  <si>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</si>
  <si>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</si>
  <si>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</si>
  <si>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</si>
  <si>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</si>
  <si>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</si>
  <si>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</si>
  <si>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</si>
  <si>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</si>
  <si>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</si>
  <si>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</si>
  <si>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</si>
  <si>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</si>
  <si>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</si>
  <si>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</si>
  <si>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</si>
  <si>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</si>
  <si>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</si>
  <si>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</si>
  <si>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</si>
  <si>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</si>
  <si>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</si>
  <si>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</si>
  <si>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</si>
  <si>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</si>
  <si>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</si>
  <si>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</si>
  <si>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</si>
  <si>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</si>
  <si>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</si>
  <si>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</si>
  <si>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</si>
  <si>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</si>
  <si>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</si>
  <si>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</si>
  <si>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</si>
  <si>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</si>
  <si>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</si>
  <si>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</si>
  <si>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</si>
  <si>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</si>
  <si>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</si>
  <si>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</si>
  <si>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</si>
  <si>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</si>
  <si>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</si>
  <si>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</si>
  <si>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</si>
  <si>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</si>
  <si>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</si>
  <si>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</si>
  <si>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</si>
  <si>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</si>
  <si>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</si>
  <si>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</si>
  <si>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</si>
  <si>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</si>
  <si>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</si>
  <si>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</si>
  <si>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</si>
  <si>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</si>
  <si>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</si>
  <si>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</si>
  <si>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</si>
  <si>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</si>
  <si>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</si>
  <si>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</si>
  <si>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</si>
  <si>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</si>
  <si>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직위</t>
  </si>
  <si>
    <t>부서</t>
  </si>
  <si>
    <t>합계 : 총수령금액</t>
  </si>
  <si>
    <t>과장 합계</t>
  </si>
  <si>
    <t>과장 평균</t>
  </si>
  <si>
    <t>없음</t>
  </si>
  <si>
    <t>대리 합계</t>
  </si>
  <si>
    <t>대리 평균</t>
  </si>
  <si>
    <t>부장 합계</t>
  </si>
  <si>
    <t>부장 평균</t>
  </si>
  <si>
    <t>사원 합계</t>
  </si>
  <si>
    <t>사원 평균</t>
  </si>
  <si>
    <t>$C$3</t>
  </si>
  <si>
    <t>$C$6</t>
  </si>
  <si>
    <t>대출금 증가</t>
  </si>
  <si>
    <t>만든 사람 남현수 날짜 2025-12-31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</si>
  <si>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</si>
  <si>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</si>
  <si>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</si>
  <si>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</si>
  <si>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</si>
  <si>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</si>
  <si>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</si>
  <si>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</si>
  <si>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최대 : 수당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</si>
</sst>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  <numFmt numFmtId="179" formatCode="_-* #,##0.0_-;\-* #,##0.0_-;_-* &quot;-&quot;?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  <xf numFmtId="179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name>TOEIC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0</xdr:rowOff>
    </xdr:from>
    <xdr:to>
      <xdr:col>6</xdr:col>
      <xdr:colOff>666750</xdr:colOff>
      <xdr:row>25</xdr:row>
      <xdr:rowOff>200026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190500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561975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남현수" refreshedDate="46022.624167939815" backgroundQuery="1" createdVersion="8" refreshedVersion="8" minRefreshableVersion="3" recordCount="12" xr:uid="{883A8F98-F955-4ABA-8644-8DF4D6BBD09E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0DE3F4-D572-45DC-88CD-42D1D4BE14CB}" name="피벗 테이블1" cacheId="3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0" numFmtId="41"/>
    <dataField name="합계 : 총수령금액" fld="8" baseField="2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D19" sqref="D19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AND(FIND("SW",A4)&gt;=1,RIGHT(A4,3)="개발자")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OR(MAX($E$4:$E$32)=$E4,MIN($E$4:$E$32)=$E4)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L46"/>
  <sheetViews>
    <sheetView tabSelected="1" workbookViewId="0">
      <selection activeCell="B3" sqref="B3:B5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  <col min="12" max="12" width="10.875" bestFit="1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COUNTIFS($B$9:$B$35,"*영",$E$9:$E$35,"&lt;="&amp;A3)&amp;"건"</f>
        <v>7건</v>
      </c>
      <c r="E3" s="3" t="s">
        <v>29</v>
      </c>
      <c r="F3" s="3" t="e">
        <f t="array" ref="F3">INDEX($A$9:$F$35,MATCH(($C$9:$C$35=E3)*(LARGE($D$9:$D$35,3)),$B$9:$D$35,0),2)</f>
        <v>#N/A</v>
      </c>
    </row>
    <row r="4" spans="1:6">
      <c r="A4" s="3">
        <v>600</v>
      </c>
      <c r="B4" s="3" t="str">
        <f t="shared" ref="B4:B5" si="0">COUNTIFS($B$9:$B$35,"*영",$E$9:$E$35,"&lt;="&amp;A4)&amp;"건"</f>
        <v>12건</v>
      </c>
      <c r="E4" s="3" t="s">
        <v>30</v>
      </c>
      <c r="F4" s="3" t="e">
        <f t="array" ref="F4">INDEX($A$9:$F$35,MATCH(($C$9:$C$35=E4)*(LARGE($D$9:$D$35,3)),$B$9:$D$35,0),2)</f>
        <v>#N/A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e">
        <f t="array" ref="F5">INDEX($A$9:$F$35,MATCH(($C$9:$C$35=E5)*(LARGE($D$9:$D$35,3)),$B$9:$D$35,0),2)</f>
        <v>#N/A</v>
      </c>
    </row>
    <row r="6" spans="1:6">
      <c r="E6" s="3" t="s">
        <v>32</v>
      </c>
      <c r="F6" s="3" t="e">
        <f t="array" ref="F6">INDEX($A$9:$F$35,MATCH(($C$9:$C$35=E6)*(LARGE($D$9:$D$35,3)),$B$9:$D$35,0),2)</f>
        <v>#N/A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2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2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2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  <c r="L35" s="44"/>
    </row>
    <row r="37" spans="1:12">
      <c r="A37" t="s">
        <v>41</v>
      </c>
    </row>
    <row r="38" spans="1:12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2">
      <c r="A39" s="3" t="s">
        <v>48</v>
      </c>
      <c r="B39" s="3" t="str">
        <f>UPPER(SUBSTITUTE(A39,"0","9"))</f>
        <v>Y291K</v>
      </c>
      <c r="C39" s="3" t="s">
        <v>49</v>
      </c>
      <c r="D39" s="6">
        <v>45</v>
      </c>
      <c r="E39" s="6">
        <f>D39*_xlfn.XLOOKUP(RIGHT(A39,1),$H$42:$H$46,$I$42:$I$46,,0)-(D39*_xlfn.XLOOKUP(RIGHT(A39,1),$H$42:$H$46,$I$42:$I$46,,0)*_xlfn.XLOOKUP(RIGHT(A39,1),$H$42:$H$46,$J$42:$J$46,,0))</f>
        <v>128250</v>
      </c>
      <c r="F39" s="6" cm="1">
        <f t="array" ref="F39">fn이익금(E39,C39,D39)</f>
        <v>38475</v>
      </c>
      <c r="K39" s="21"/>
    </row>
    <row r="40" spans="1:12">
      <c r="A40" s="3" t="s">
        <v>50</v>
      </c>
      <c r="B40" s="3" t="str">
        <f t="shared" ref="B40:B46" si="1">UPPER(SUBSTITUTE(A40,"0","9"))</f>
        <v>B459N</v>
      </c>
      <c r="C40" s="3" t="s">
        <v>51</v>
      </c>
      <c r="D40" s="6">
        <v>89</v>
      </c>
      <c r="E40" s="6">
        <f t="shared" ref="E40:E46" si="2">D40*_xlfn.XLOOKUP(RIGHT(A40,1),$H$42:$H$46,$I$42:$I$46,,0)-(D40*_xlfn.XLOOKUP(RIGHT(A40,1),$H$42:$H$46,$I$42:$I$46,,0)*_xlfn.XLOOKUP(RIGHT(A40,1),$H$42:$H$46,$J$42:$J$46,,0))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2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2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2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2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2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2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B17" sqref="B17"/>
    </sheetView>
  </sheetViews>
  <sheetFormatPr defaultRowHeight="16.5"/>
  <cols>
    <col min="2" max="2" width="11.875" bestFit="1" customWidth="1"/>
    <col min="3" max="3" width="8.5" bestFit="1" customWidth="1"/>
    <col min="4" max="5" width="11.125" bestFit="1" customWidth="1"/>
    <col min="6" max="6" width="17.375" bestFit="1" customWidth="1"/>
  </cols>
  <sheetData>
    <row r="2" spans="2:6">
      <c r="B2" s="26" t="s">
        <v>74</v>
      </c>
      <c r="C2" t="s">
        <v>134</v>
      </c>
    </row>
    <row r="4" spans="2:6">
      <c r="B4" s="26" t="s">
        <v>144</v>
      </c>
      <c r="C4" s="26" t="s">
        <v>145</v>
      </c>
      <c r="D4" t="s">
        <v>143</v>
      </c>
      <c r="E4" t="s">
        <v>168</v>
      </c>
      <c r="F4" t="s">
        <v>146</v>
      </c>
    </row>
    <row r="5" spans="2:6">
      <c r="B5" t="s">
        <v>137</v>
      </c>
      <c r="D5" s="27"/>
      <c r="E5" s="21"/>
      <c r="F5" s="21"/>
    </row>
    <row r="6" spans="2:6">
      <c r="C6" t="s">
        <v>140</v>
      </c>
      <c r="D6" s="27">
        <v>1</v>
      </c>
      <c r="E6" s="21">
        <v>290000</v>
      </c>
      <c r="F6" s="21">
        <v>1740000</v>
      </c>
    </row>
    <row r="7" spans="2:6">
      <c r="C7" t="s">
        <v>141</v>
      </c>
      <c r="D7" s="27">
        <v>1</v>
      </c>
      <c r="E7" s="21">
        <v>246500</v>
      </c>
      <c r="F7" s="21">
        <v>1696500</v>
      </c>
    </row>
    <row r="8" spans="2:6">
      <c r="C8" t="s">
        <v>142</v>
      </c>
      <c r="D8" s="27">
        <v>1</v>
      </c>
      <c r="E8" s="21">
        <v>246500</v>
      </c>
      <c r="F8" s="21">
        <v>1696500</v>
      </c>
    </row>
    <row r="9" spans="2:6">
      <c r="B9" t="s">
        <v>152</v>
      </c>
      <c r="D9" s="27">
        <v>0</v>
      </c>
      <c r="E9" s="21">
        <v>783000</v>
      </c>
      <c r="F9" s="21"/>
    </row>
    <row r="10" spans="2:6">
      <c r="B10" t="s">
        <v>153</v>
      </c>
      <c r="D10" s="27" t="s">
        <v>149</v>
      </c>
      <c r="E10" s="21">
        <v>261000</v>
      </c>
      <c r="F10" s="21"/>
    </row>
    <row r="11" spans="2:6">
      <c r="B11" t="s">
        <v>135</v>
      </c>
      <c r="D11" s="27"/>
      <c r="E11" s="21"/>
      <c r="F11" s="21"/>
    </row>
    <row r="12" spans="2:6">
      <c r="C12" t="s">
        <v>140</v>
      </c>
      <c r="D12" s="27">
        <v>1</v>
      </c>
      <c r="E12" s="21">
        <v>229500</v>
      </c>
      <c r="F12" s="21">
        <v>1579500</v>
      </c>
    </row>
    <row r="13" spans="2:6">
      <c r="C13" t="s">
        <v>141</v>
      </c>
      <c r="D13" s="27">
        <v>1</v>
      </c>
      <c r="E13" s="21">
        <v>229500</v>
      </c>
      <c r="F13" s="21">
        <v>1579500</v>
      </c>
    </row>
    <row r="14" spans="2:6">
      <c r="C14" t="s">
        <v>142</v>
      </c>
      <c r="D14" s="27">
        <v>1</v>
      </c>
      <c r="E14" s="21">
        <v>202500</v>
      </c>
      <c r="F14" s="21">
        <v>1552500</v>
      </c>
    </row>
    <row r="15" spans="2:6">
      <c r="B15" t="s">
        <v>147</v>
      </c>
      <c r="D15" s="27">
        <v>0</v>
      </c>
      <c r="E15" s="21">
        <v>661500</v>
      </c>
      <c r="F15" s="21"/>
    </row>
    <row r="16" spans="2:6">
      <c r="B16" t="s">
        <v>148</v>
      </c>
      <c r="D16" s="27" t="s">
        <v>149</v>
      </c>
      <c r="E16" s="21">
        <v>220500</v>
      </c>
      <c r="F16" s="21"/>
    </row>
    <row r="17" spans="2:6">
      <c r="B17" t="s">
        <v>136</v>
      </c>
      <c r="D17" s="27"/>
      <c r="E17" s="21"/>
      <c r="F17" s="21"/>
    </row>
    <row r="18" spans="2:6">
      <c r="C18" t="s">
        <v>140</v>
      </c>
      <c r="D18" s="27">
        <v>1</v>
      </c>
      <c r="E18" s="21">
        <v>180000</v>
      </c>
      <c r="F18" s="21">
        <v>1380000</v>
      </c>
    </row>
    <row r="19" spans="2:6">
      <c r="C19" t="s">
        <v>141</v>
      </c>
      <c r="D19" s="27">
        <v>1</v>
      </c>
      <c r="E19" s="21">
        <v>156000</v>
      </c>
      <c r="F19" s="21">
        <v>1356000</v>
      </c>
    </row>
    <row r="20" spans="2:6">
      <c r="C20" t="s">
        <v>142</v>
      </c>
      <c r="D20" s="27">
        <v>1</v>
      </c>
      <c r="E20" s="21">
        <v>180000</v>
      </c>
      <c r="F20" s="21">
        <v>1380000</v>
      </c>
    </row>
    <row r="21" spans="2:6">
      <c r="B21" t="s">
        <v>150</v>
      </c>
      <c r="D21" s="27">
        <v>0</v>
      </c>
      <c r="E21" s="21">
        <v>516000</v>
      </c>
      <c r="F21" s="21"/>
    </row>
    <row r="22" spans="2:6">
      <c r="B22" t="s">
        <v>151</v>
      </c>
      <c r="D22" s="27" t="s">
        <v>149</v>
      </c>
      <c r="E22" s="21">
        <v>172000</v>
      </c>
      <c r="F22" s="21"/>
    </row>
    <row r="23" spans="2:6">
      <c r="B23" t="s">
        <v>138</v>
      </c>
      <c r="D23" s="27"/>
      <c r="E23" s="21"/>
      <c r="F23" s="21"/>
    </row>
    <row r="24" spans="2:6">
      <c r="C24" t="s">
        <v>140</v>
      </c>
      <c r="D24" s="27">
        <v>1</v>
      </c>
      <c r="E24" s="21">
        <v>168750</v>
      </c>
      <c r="F24" s="21">
        <v>1293750</v>
      </c>
    </row>
    <row r="25" spans="2:6">
      <c r="C25" t="s">
        <v>141</v>
      </c>
      <c r="D25" s="27">
        <v>1</v>
      </c>
      <c r="E25" s="21">
        <v>149250</v>
      </c>
      <c r="F25" s="21">
        <v>1144250</v>
      </c>
    </row>
    <row r="26" spans="2:6">
      <c r="C26" t="s">
        <v>142</v>
      </c>
      <c r="D26" s="27">
        <v>1</v>
      </c>
      <c r="E26" s="21">
        <v>179350</v>
      </c>
      <c r="F26" s="21">
        <v>1234350</v>
      </c>
    </row>
    <row r="27" spans="2:6">
      <c r="B27" t="s">
        <v>154</v>
      </c>
      <c r="D27" s="27">
        <v>0</v>
      </c>
      <c r="E27" s="21">
        <v>497350</v>
      </c>
      <c r="F27" s="21"/>
    </row>
    <row r="28" spans="2:6">
      <c r="B28" t="s">
        <v>155</v>
      </c>
      <c r="D28" s="27" t="s">
        <v>149</v>
      </c>
      <c r="E28" s="21">
        <v>165783.33333333334</v>
      </c>
      <c r="F28" s="21"/>
    </row>
    <row r="29" spans="2:6">
      <c r="B29" t="s">
        <v>139</v>
      </c>
      <c r="D29" s="27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825B-9A45-4D85-BE89-263F87F61896}">
  <sheetPr codeName="Sheet8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32" t="s">
        <v>161</v>
      </c>
      <c r="C2" s="33"/>
      <c r="D2" s="39"/>
      <c r="E2" s="39"/>
      <c r="F2" s="39"/>
    </row>
    <row r="3" spans="2:6" collapsed="1">
      <c r="B3" s="31"/>
      <c r="C3" s="31"/>
      <c r="D3" s="40" t="s">
        <v>163</v>
      </c>
      <c r="E3" s="40" t="s">
        <v>158</v>
      </c>
      <c r="F3" s="40" t="s">
        <v>160</v>
      </c>
    </row>
    <row r="4" spans="2:6" ht="40.5" hidden="1" outlineLevel="1">
      <c r="B4" s="35"/>
      <c r="C4" s="35"/>
      <c r="D4" s="28"/>
      <c r="E4" s="42" t="s">
        <v>159</v>
      </c>
      <c r="F4" s="42" t="s">
        <v>159</v>
      </c>
    </row>
    <row r="5" spans="2:6">
      <c r="B5" s="36" t="s">
        <v>162</v>
      </c>
      <c r="C5" s="37"/>
      <c r="D5" s="34"/>
      <c r="E5" s="34"/>
      <c r="F5" s="34"/>
    </row>
    <row r="6" spans="2:6" outlineLevel="1">
      <c r="B6" s="35"/>
      <c r="C6" s="35" t="s">
        <v>156</v>
      </c>
      <c r="D6" s="29">
        <v>20000000</v>
      </c>
      <c r="E6" s="41">
        <v>30000000</v>
      </c>
      <c r="F6" s="41">
        <v>15000000</v>
      </c>
    </row>
    <row r="7" spans="2:6">
      <c r="B7" s="36" t="s">
        <v>164</v>
      </c>
      <c r="C7" s="37"/>
      <c r="D7" s="34"/>
      <c r="E7" s="34"/>
      <c r="F7" s="34"/>
    </row>
    <row r="8" spans="2:6" ht="17.25" outlineLevel="1" thickBot="1">
      <c r="B8" s="38"/>
      <c r="C8" s="38" t="s">
        <v>157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165</v>
      </c>
    </row>
    <row r="10" spans="2:6">
      <c r="B10" t="s">
        <v>166</v>
      </c>
    </row>
    <row r="11" spans="2:6">
      <c r="B11" t="s">
        <v>167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how="1" sqref="C6">
    <scenario name="대출금 증가" locked="1" count="1" user="남현수" comment="만든 사람 남현수 날짜 2025-12-31">
      <inputCells r="C3" val="30000000" numFmtId="41"/>
    </scenario>
    <scenario name="대출금 감소" locked="1" count="1" user="남현수" comment="만든 사람 남현수 날짜 2025-12-31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4F2177D6-50EA-4E06-BB9F-7136899ADAD1}">
      <formula1>50000000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I34" sqref="I34"/>
    </sheetView>
  </sheetViews>
  <sheetFormatPr defaultRowHeight="16.5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H11" sqref="H11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43">
        <v>180</v>
      </c>
    </row>
    <row r="6" spans="1:14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43">
        <v>160</v>
      </c>
    </row>
    <row r="7" spans="1:14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43">
        <v>170</v>
      </c>
    </row>
    <row r="8" spans="1:14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43">
        <v>210</v>
      </c>
    </row>
    <row r="9" spans="1:14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43">
        <v>200</v>
      </c>
    </row>
    <row r="10" spans="1:14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43">
        <v>220</v>
      </c>
    </row>
    <row r="11" spans="1:14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43">
        <v>230</v>
      </c>
    </row>
    <row r="12" spans="1:14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43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0</xdr:row>
                    <xdr:rowOff>190500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561975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>
      <selection activeCell="D3" sqref="D3"/>
    </sheetView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남현수</cp:lastModifiedBy>
  <cp:lastPrinted>2025-12-31T06:26:37Z</cp:lastPrinted>
  <dcterms:created xsi:type="dcterms:W3CDTF">2023-05-12T01:27:33Z</dcterms:created>
  <dcterms:modified xsi:type="dcterms:W3CDTF">2025-12-31T06:37:42Z</dcterms:modified>
</cp:coreProperties>
</file>