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IDM\Compressed\2026_컴활1급실기_기본서(20250807)\2026기본서_컴활1급실기\01 엑셀\04 실전모의고사\"/>
    </mc:Choice>
  </mc:AlternateContent>
  <xr:revisionPtr revIDLastSave="0" documentId="13_ncr:1_{E60F17BC-29CC-448D-B8DE-1E73F69B545A}" xr6:coauthVersionLast="47" xr6:coauthVersionMax="47" xr10:uidLastSave="{00000000-0000-0000-0000-000000000000}"/>
  <bookViews>
    <workbookView xWindow="-98" yWindow="-98" windowWidth="21795" windowHeight="13695" firstSheet="1" activeTab="1" xr2:uid="{687888A0-7169-4D04-8AED-D6529133C41D}"/>
  </bookViews>
  <sheets>
    <sheet name="기본작업" sheetId="1" r:id="rId1"/>
    <sheet name="계산작업" sheetId="2" r:id="rId2"/>
    <sheet name="대리" sheetId="9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COUNTIF" hidden="1" xlm="1">#NAME?</definedName>
    <definedName name="_xleta.INDEX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1" l="1"/>
  <c r="E40" i="2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/>
  <c r="F5" i="2" a="1"/>
  <c r="F5" i="2"/>
  <c r="F6" i="2" a="1"/>
  <c r="F6" i="2"/>
  <c r="F3" i="2" a="1"/>
  <c r="F3" i="2" s="1"/>
  <c r="B4" i="2"/>
  <c r="B5" i="2"/>
  <c r="B3" i="2"/>
  <c r="C6" i="4"/>
  <c r="F43" i="2" a="1"/>
  <c r="F44" i="2" a="1"/>
  <c r="F45" i="2" a="1"/>
  <c r="F46" i="2" a="1"/>
  <c r="F40" i="2" a="1"/>
  <c r="F41" i="2" a="1"/>
  <c r="F42" i="2" a="1"/>
  <c r="F39" i="2" a="1"/>
  <c r="F42" i="2" l="1"/>
  <c r="F41" i="2"/>
  <c r="F40" i="2"/>
  <c r="F46" i="2"/>
  <c r="F45" i="2"/>
  <c r="F44" i="2"/>
  <c r="F43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FE0169-017C-4BC9-8401-617D829A3CF4}" name="MS Access Database_Query" type="1" refreshedVersion="8" background="1">
    <dbPr connection="DSN=MS Access Database;DBQ=D:\IDM\Compressed\2026_컴활1급실기_기본서(20250807)\2026기본서_컴활1급실기\01 엑셀\04 실전모의고사\급여현황.accdb;DefaultDir=D:\IDM\Compressed\2026_컴활1급실기_기본서(20250807)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<sst xmlns="http://schemas.openxmlformats.org/spreadsheetml/2006/main" count="326" uniqueCount="180">
  <si>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</si>
  <si>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</si>
  <si>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</si>
  <si>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</si>
  <si>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</si>
  <si>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</si>
  <si>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</si>
  <si>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</si>
  <si>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</si>
  <si>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</si>
  <si>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</si>
  <si>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</si>
  <si>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</si>
  <si>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</si>
  <si>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</si>
  <si>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</si>
  <si>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</si>
  <si>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</si>
  <si>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</si>
  <si>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</si>
  <si>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</si>
  <si>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</si>
  <si>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</si>
  <si>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</si>
  <si>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</si>
  <si>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</si>
  <si>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</si>
  <si>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</si>
  <si>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</si>
  <si>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</si>
  <si>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</si>
  <si>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</si>
  <si>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</si>
  <si>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</si>
  <si>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</si>
  <si>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</si>
  <si>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</si>
  <si>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</si>
  <si>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</si>
  <si>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</si>
  <si>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</si>
  <si>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</si>
  <si>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</si>
  <si>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</si>
  <si>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</si>
  <si>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</si>
  <si>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</si>
  <si>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</si>
  <si>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</si>
  <si>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</si>
  <si>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</si>
  <si>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</si>
  <si>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</si>
  <si>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</si>
  <si>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</si>
  <si>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</si>
  <si>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</si>
  <si>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</si>
  <si>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</si>
  <si>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</si>
  <si>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</si>
  <si>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</si>
  <si>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</si>
  <si>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</si>
  <si>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</si>
  <si>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</si>
  <si>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</si>
  <si>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</si>
  <si>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</si>
  <si>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</si>
  <si>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</si>
  <si>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</si>
  <si>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</si>
  <si>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</si>
  <si>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</si>
  <si>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</si>
  <si>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</si>
  <si>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</si>
  <si>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</si>
  <si>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</si>
  <si>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</si>
  <si>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</si>
  <si>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</si>
  <si>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</si>
  <si>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</si>
  <si>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</si>
  <si>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</si>
  <si>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</si>
  <si>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</si>
  <si>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</si>
  <si>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</si>
  <si>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</si>
  <si>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</si>
  <si>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</si>
  <si>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</si>
  <si>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</si>
  <si>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</si>
  <si>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</si>
  <si>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</si>
  <si>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</si>
  <si>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</si>
  <si>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</si>
  <si>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</si>
  <si>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</si>
  <si>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</si>
  <si>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</si>
  <si>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</si>
  <si>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</si>
  <si>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</si>
  <si>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</si>
  <si>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</si>
  <si>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</si>
  <si>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</si>
  <si>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</si>
  <si>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</si>
  <si>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</si>
  <si>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</si>
  <si>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</si>
  <si>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</si>
  <si>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</si>
  <si>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</si>
  <si>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</si>
  <si>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</si>
  <si>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</si>
  <si>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</si>
  <si>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</si>
  <si>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</si>
  <si>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</si>
  <si>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</si>
  <si>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</si>
  <si>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</si>
  <si>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</si>
  <si>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</si>
  <si>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</si>
  <si>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</si>
  <si>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</si>
  <si>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</si>
  <si>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</si>
  <si>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</si>
  <si>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</si>
  <si>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</si>
  <si>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</si>
  <si>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</si>
  <si>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</si>
  <si>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합계 : 총수령금액</t>
  </si>
  <si>
    <t>직위</t>
  </si>
  <si>
    <t>부서</t>
  </si>
  <si>
    <t>과장 합계</t>
  </si>
  <si>
    <t>과장 평균</t>
  </si>
  <si>
    <t>없음</t>
  </si>
  <si>
    <t>대리 합계</t>
  </si>
  <si>
    <t>대리 평균</t>
  </si>
  <si>
    <t>부장 합계</t>
  </si>
  <si>
    <t>부장 평균</t>
  </si>
  <si>
    <t>사원 합계</t>
  </si>
  <si>
    <t>사원 평균</t>
  </si>
  <si>
    <t>최대 : 수당</t>
  </si>
  <si>
    <t>주지연</t>
  </si>
  <si>
    <t>인사고과</t>
  </si>
  <si>
    <t>기본급</t>
  </si>
  <si>
    <t>상여비율</t>
  </si>
  <si>
    <t>수당</t>
  </si>
  <si>
    <t>총급여액</t>
  </si>
  <si>
    <t>김동지</t>
  </si>
  <si>
    <t>오여령</t>
  </si>
  <si>
    <t>$C$3</t>
  </si>
  <si>
    <t>$C$6</t>
  </si>
  <si>
    <t>대출금 증가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</si>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</sst>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176" formatCode="&quot;₩&quot;#,##0;[Red]\-&quot;₩&quot;#,##0"/>
    <numFmt numFmtId="177" formatCode="_-* #,##0_-;\-* #,##0_-;_-* &quot;-&quot;_-;_-@_-"/>
    <numFmt numFmtId="178" formatCode="mm&quot;월&quot;\ d&quot;일&quot;;@"/>
    <numFmt numFmtId="179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7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177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17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9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177" fontId="0" fillId="0" borderId="0" xfId="0" applyNumberFormat="1" applyFill="1" applyBorder="1" applyAlignment="1">
      <alignment vertical="center"/>
    </xf>
    <xf numFmtId="17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177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0</xdr:rowOff>
    </xdr:from>
    <xdr:to>
      <xdr:col>7</xdr:col>
      <xdr:colOff>1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min Kwon" refreshedDate="45926.521206597223" backgroundQuery="1" createdVersion="8" refreshedVersion="8" minRefreshableVersion="3" recordCount="12" xr:uid="{5211B9EE-EB86-4CF3-B3E0-B67021396933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BEA8B0-1136-4243-9D37-D98C45256D30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2" numFmtId="41"/>
    <dataField name="합계 : 총수령금액" fld="8" baseField="2" baseItem="2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108918-C29F-4D7D-A1B3-ADAA5837BCCF}" name="표2" displayName="표2" ref="A1:H4" totalsRowShown="0">
  <autoFilter ref="A1:H4" xr:uid="{1B108918-C29F-4D7D-A1B3-ADAA5837BCCF}"/>
  <tableColumns count="8">
    <tableColumn id="1" xr3:uid="{8077C132-A39B-4AAF-BDCA-C64F00FD4AE3}" name="성명"/>
    <tableColumn id="2" xr3:uid="{DA350C3F-5669-4694-BCE0-30EC096D5DC5}" name="부서"/>
    <tableColumn id="3" xr3:uid="{BDC7AFAA-65A3-459E-82D9-C818B7319E26}" name="직위"/>
    <tableColumn id="4" xr3:uid="{9638CB91-ABCB-4A60-9F9C-A663B3E661CE}" name="인사고과"/>
    <tableColumn id="5" xr3:uid="{470C8F64-D5D6-4754-8EC2-E5EB399643B4}" name="기본급"/>
    <tableColumn id="6" xr3:uid="{DF747CAA-BD64-41A2-9F81-63D3B0D86773}" name="상여비율"/>
    <tableColumn id="7" xr3:uid="{0B00FC42-9B53-4308-B918-917B5FD34C16}" name="수당"/>
    <tableColumn id="8" xr3:uid="{53BA7835-926A-4213-B7E1-BCF0092805EA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2" zoomScaleNormal="100" workbookViewId="0">
      <selection activeCell="G32" sqref="G32"/>
    </sheetView>
  </sheetViews>
  <sheetFormatPr defaultRowHeight="16.899999999999999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4.7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t="s">
        <v>176</v>
      </c>
      <c r="B37" t="s">
        <v>177</v>
      </c>
      <c r="C37" t="s">
        <v>178</v>
      </c>
      <c r="D37" t="s">
        <v>179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abSelected="1" topLeftCell="A31" workbookViewId="0">
      <selection activeCell="F47" sqref="F47"/>
    </sheetView>
  </sheetViews>
  <sheetFormatPr defaultRowHeight="16.899999999999999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COUNTIFS($E$9:$E$35,"&lt;="&amp;A3,$B$9:$B$35,"*영")&amp;"건"</f>
        <v>7건</v>
      </c>
      <c r="E3" s="3" t="s">
        <v>29</v>
      </c>
      <c r="F3" s="3" t="str">
        <f t="array" ref="F3">INDEX($B$9:$B$35,MATCH(LARGE(($C$9:$C$35=E3)*$D$9:$D$35,3),($C$9:$C$35=E3)*$D$9:$D$35,0),1)</f>
        <v>장동욱</v>
      </c>
    </row>
    <row r="4" spans="1:6">
      <c r="A4" s="3">
        <v>600</v>
      </c>
      <c r="B4" s="3" t="str">
        <f t="shared" ref="B4:B5" si="0">COUNTIFS($E$9:$E$35,"&lt;="&amp;A4,$B$9:$B$35,"*영")&amp;"건"</f>
        <v>12건</v>
      </c>
      <c r="E4" s="3" t="s">
        <v>30</v>
      </c>
      <c r="F4" s="3" t="str">
        <f t="array" ref="F4">INDEX($B$9:$B$35,MATCH(LARGE(($C$9:$C$35=E4)*$D$9:$D$35,3),($C$9:$C$35=E4)*$D$9:$D$35,0),1)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INDEX($B$9:$B$35,MATCH(LARGE(($C$9:$C$35=E5)*$D$9:$D$35,3),($C$9:$C$35=E5)*$D$9:$D$35,0),1)</f>
        <v>도부영</v>
      </c>
    </row>
    <row r="6" spans="1:6">
      <c r="E6" s="3" t="s">
        <v>32</v>
      </c>
      <c r="F6" s="3" t="str">
        <f t="array" ref="F6">INDEX($B$9:$B$35,MATCH(LARGE(($C$9:$C$35=E6)*$D$9:$D$35,3),($C$9:$C$35=E6)*$D$9:$D$35,0),1)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UPPER(SUBSTITUTE(A39,"0","9"))</f>
        <v>Y291K</v>
      </c>
      <c r="C39" s="3" t="s">
        <v>49</v>
      </c>
      <c r="D39" s="6">
        <v>45</v>
      </c>
      <c r="E39" s="6">
        <f>D39*_xlfn.XLOOKUP(RIGHT(A39,1),$H$42:$H$46,$I$42:$I$46,,0)*(1-_xlfn.XLOOKUP(RIGHT(A39,1),$H$42:$H$46,$J$42:$J$46,,0))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UPPER(SUBSTITUTE(A40,"0","9"))</f>
        <v>B459N</v>
      </c>
      <c r="C40" s="3" t="s">
        <v>51</v>
      </c>
      <c r="D40" s="6">
        <v>89</v>
      </c>
      <c r="E40" s="6">
        <f t="shared" ref="E40:E46" si="2">D40*_xlfn.XLOOKUP(RIGHT(A40,1),$H$42:$H$46,$I$42:$I$46,,0)*(1-_xlfn.XLOOKUP(RIGHT(A40,1),$H$42:$H$46,$J$42:$J$46,,0))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A47E1-B9A5-46EC-A91F-52B1762AE1E1}">
  <sheetPr codeName="Sheet8"/>
  <dimension ref="A1:H4"/>
  <sheetViews>
    <sheetView workbookViewId="0">
      <selection activeCell="D18" sqref="D18"/>
    </sheetView>
  </sheetViews>
  <sheetFormatPr defaultRowHeight="16.899999999999999"/>
  <cols>
    <col min="1" max="3" width="9.0625" bestFit="1" customWidth="1"/>
    <col min="4" max="4" width="10.4375" bestFit="1" customWidth="1"/>
    <col min="5" max="5" width="9.0625" bestFit="1" customWidth="1"/>
    <col min="6" max="6" width="10.4375" bestFit="1" customWidth="1"/>
    <col min="7" max="7" width="9.0625" bestFit="1" customWidth="1"/>
    <col min="8" max="8" width="10.4375" bestFit="1" customWidth="1"/>
  </cols>
  <sheetData>
    <row r="1" spans="1:8">
      <c r="A1" t="s">
        <v>74</v>
      </c>
      <c r="B1" t="s">
        <v>146</v>
      </c>
      <c r="C1" t="s">
        <v>145</v>
      </c>
      <c r="D1" t="s">
        <v>158</v>
      </c>
      <c r="E1" t="s">
        <v>159</v>
      </c>
      <c r="F1" t="s">
        <v>160</v>
      </c>
      <c r="G1" t="s">
        <v>161</v>
      </c>
      <c r="H1" t="s">
        <v>162</v>
      </c>
    </row>
    <row r="2" spans="1:8">
      <c r="A2" t="s">
        <v>157</v>
      </c>
      <c r="B2" t="s">
        <v>140</v>
      </c>
      <c r="C2" t="s">
        <v>136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163</v>
      </c>
      <c r="B3" t="s">
        <v>141</v>
      </c>
      <c r="C3" t="s">
        <v>136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164</v>
      </c>
      <c r="B4" t="s">
        <v>142</v>
      </c>
      <c r="C4" t="s">
        <v>136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4" workbookViewId="0">
      <selection activeCell="D21" sqref="D21"/>
    </sheetView>
  </sheetViews>
  <sheetFormatPr defaultRowHeight="16.899999999999999"/>
  <cols>
    <col min="2" max="2" width="11.0625" bestFit="1" customWidth="1"/>
    <col min="3" max="3" width="7.8125" bestFit="1" customWidth="1"/>
    <col min="4" max="5" width="10.125" bestFit="1" customWidth="1"/>
    <col min="6" max="6" width="15.875" bestFit="1" customWidth="1"/>
  </cols>
  <sheetData>
    <row r="2" spans="2:6">
      <c r="B2" s="26" t="s">
        <v>74</v>
      </c>
      <c r="C2" t="s">
        <v>134</v>
      </c>
    </row>
    <row r="4" spans="2:6">
      <c r="B4" s="26" t="s">
        <v>145</v>
      </c>
      <c r="C4" s="26" t="s">
        <v>146</v>
      </c>
      <c r="D4" t="s">
        <v>143</v>
      </c>
      <c r="E4" t="s">
        <v>156</v>
      </c>
      <c r="F4" t="s">
        <v>144</v>
      </c>
    </row>
    <row r="5" spans="2:6">
      <c r="B5" t="s">
        <v>137</v>
      </c>
      <c r="D5" s="27"/>
      <c r="E5" s="28"/>
      <c r="F5" s="28"/>
    </row>
    <row r="6" spans="2:6">
      <c r="C6" t="s">
        <v>140</v>
      </c>
      <c r="D6" s="27">
        <v>1</v>
      </c>
      <c r="E6" s="28">
        <v>290000</v>
      </c>
      <c r="F6" s="28">
        <v>1740000</v>
      </c>
    </row>
    <row r="7" spans="2:6">
      <c r="C7" t="s">
        <v>141</v>
      </c>
      <c r="D7" s="27">
        <v>1</v>
      </c>
      <c r="E7" s="28">
        <v>246500</v>
      </c>
      <c r="F7" s="28">
        <v>1696500</v>
      </c>
    </row>
    <row r="8" spans="2:6">
      <c r="C8" t="s">
        <v>142</v>
      </c>
      <c r="D8" s="27">
        <v>1</v>
      </c>
      <c r="E8" s="28">
        <v>246500</v>
      </c>
      <c r="F8" s="28">
        <v>1696500</v>
      </c>
    </row>
    <row r="9" spans="2:6">
      <c r="B9" t="s">
        <v>152</v>
      </c>
      <c r="D9" s="27">
        <v>0</v>
      </c>
      <c r="E9" s="28">
        <v>783000</v>
      </c>
      <c r="F9" s="28"/>
    </row>
    <row r="10" spans="2:6">
      <c r="B10" t="s">
        <v>153</v>
      </c>
      <c r="D10" s="27" t="s">
        <v>149</v>
      </c>
      <c r="E10" s="28">
        <v>261000</v>
      </c>
      <c r="F10" s="28"/>
    </row>
    <row r="11" spans="2:6">
      <c r="B11" t="s">
        <v>135</v>
      </c>
      <c r="D11" s="27"/>
      <c r="E11" s="28"/>
      <c r="F11" s="28"/>
    </row>
    <row r="12" spans="2:6">
      <c r="C12" t="s">
        <v>140</v>
      </c>
      <c r="D12" s="27">
        <v>1</v>
      </c>
      <c r="E12" s="28">
        <v>229500</v>
      </c>
      <c r="F12" s="28">
        <v>1579500</v>
      </c>
    </row>
    <row r="13" spans="2:6">
      <c r="C13" t="s">
        <v>141</v>
      </c>
      <c r="D13" s="27">
        <v>1</v>
      </c>
      <c r="E13" s="28">
        <v>229500</v>
      </c>
      <c r="F13" s="28">
        <v>1579500</v>
      </c>
    </row>
    <row r="14" spans="2:6">
      <c r="C14" t="s">
        <v>142</v>
      </c>
      <c r="D14" s="27">
        <v>1</v>
      </c>
      <c r="E14" s="28">
        <v>202500</v>
      </c>
      <c r="F14" s="28">
        <v>1552500</v>
      </c>
    </row>
    <row r="15" spans="2:6">
      <c r="B15" t="s">
        <v>147</v>
      </c>
      <c r="D15" s="27">
        <v>0</v>
      </c>
      <c r="E15" s="28">
        <v>661500</v>
      </c>
      <c r="F15" s="28"/>
    </row>
    <row r="16" spans="2:6">
      <c r="B16" t="s">
        <v>148</v>
      </c>
      <c r="D16" s="27" t="s">
        <v>149</v>
      </c>
      <c r="E16" s="28">
        <v>220500</v>
      </c>
      <c r="F16" s="28"/>
    </row>
    <row r="17" spans="2:6">
      <c r="B17" t="s">
        <v>136</v>
      </c>
      <c r="D17" s="27"/>
      <c r="E17" s="28"/>
      <c r="F17" s="28"/>
    </row>
    <row r="18" spans="2:6">
      <c r="C18" t="s">
        <v>140</v>
      </c>
      <c r="D18" s="27">
        <v>1</v>
      </c>
      <c r="E18" s="28">
        <v>180000</v>
      </c>
      <c r="F18" s="28">
        <v>1380000</v>
      </c>
    </row>
    <row r="19" spans="2:6">
      <c r="C19" t="s">
        <v>141</v>
      </c>
      <c r="D19" s="27">
        <v>1</v>
      </c>
      <c r="E19" s="28">
        <v>156000</v>
      </c>
      <c r="F19" s="28">
        <v>1356000</v>
      </c>
    </row>
    <row r="20" spans="2:6">
      <c r="C20" t="s">
        <v>142</v>
      </c>
      <c r="D20" s="27">
        <v>1</v>
      </c>
      <c r="E20" s="28">
        <v>180000</v>
      </c>
      <c r="F20" s="28">
        <v>1380000</v>
      </c>
    </row>
    <row r="21" spans="2:6">
      <c r="B21" t="s">
        <v>150</v>
      </c>
      <c r="D21" s="27">
        <v>0</v>
      </c>
      <c r="E21" s="28">
        <v>516000</v>
      </c>
      <c r="F21" s="28"/>
    </row>
    <row r="22" spans="2:6">
      <c r="B22" t="s">
        <v>151</v>
      </c>
      <c r="D22" s="27" t="s">
        <v>149</v>
      </c>
      <c r="E22" s="28">
        <v>172000</v>
      </c>
      <c r="F22" s="28"/>
    </row>
    <row r="23" spans="2:6">
      <c r="B23" t="s">
        <v>138</v>
      </c>
      <c r="D23" s="27"/>
      <c r="E23" s="28"/>
      <c r="F23" s="28"/>
    </row>
    <row r="24" spans="2:6">
      <c r="C24" t="s">
        <v>140</v>
      </c>
      <c r="D24" s="27">
        <v>1</v>
      </c>
      <c r="E24" s="28">
        <v>168750</v>
      </c>
      <c r="F24" s="28">
        <v>1293750</v>
      </c>
    </row>
    <row r="25" spans="2:6">
      <c r="C25" t="s">
        <v>141</v>
      </c>
      <c r="D25" s="27">
        <v>1</v>
      </c>
      <c r="E25" s="28">
        <v>149250</v>
      </c>
      <c r="F25" s="28">
        <v>1144250</v>
      </c>
    </row>
    <row r="26" spans="2:6">
      <c r="C26" t="s">
        <v>142</v>
      </c>
      <c r="D26" s="27">
        <v>1</v>
      </c>
      <c r="E26" s="28">
        <v>179350</v>
      </c>
      <c r="F26" s="28">
        <v>1234350</v>
      </c>
    </row>
    <row r="27" spans="2:6">
      <c r="B27" t="s">
        <v>154</v>
      </c>
      <c r="D27" s="27">
        <v>0</v>
      </c>
      <c r="E27" s="28">
        <v>497350</v>
      </c>
      <c r="F27" s="28"/>
    </row>
    <row r="28" spans="2:6">
      <c r="B28" t="s">
        <v>155</v>
      </c>
      <c r="D28" s="27" t="s">
        <v>149</v>
      </c>
      <c r="E28" s="28">
        <v>165783.33333333334</v>
      </c>
      <c r="F28" s="28"/>
    </row>
    <row r="29" spans="2:6">
      <c r="B29" t="s">
        <v>139</v>
      </c>
      <c r="D29" s="27">
        <v>12</v>
      </c>
      <c r="E29" s="28">
        <v>290000</v>
      </c>
      <c r="F29" s="28">
        <v>17632850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941E3-0115-416C-A341-6BA370D3E69F}">
  <sheetPr codeName="Sheet9">
    <outlinePr summaryBelow="0"/>
  </sheetPr>
  <dimension ref="B1:F11"/>
  <sheetViews>
    <sheetView showGridLines="0" workbookViewId="0"/>
  </sheetViews>
  <sheetFormatPr defaultRowHeight="16.899999999999999" outlineLevelRow="1" outlineLevelCol="1"/>
  <cols>
    <col min="3" max="3" width="5.125" bestFit="1" customWidth="1"/>
    <col min="4" max="6" width="11.3125" bestFit="1" customWidth="1" outlineLevel="1"/>
  </cols>
  <sheetData>
    <row r="1" spans="2:6" ht="17.25" thickBot="1"/>
    <row r="2" spans="2:6">
      <c r="B2" s="33" t="s">
        <v>169</v>
      </c>
      <c r="C2" s="34"/>
      <c r="D2" s="40"/>
      <c r="E2" s="40"/>
      <c r="F2" s="40"/>
    </row>
    <row r="3" spans="2:6" collapsed="1">
      <c r="B3" s="32"/>
      <c r="C3" s="32"/>
      <c r="D3" s="41" t="s">
        <v>171</v>
      </c>
      <c r="E3" s="41" t="s">
        <v>167</v>
      </c>
      <c r="F3" s="41" t="s">
        <v>168</v>
      </c>
    </row>
    <row r="4" spans="2:6" hidden="1" outlineLevel="1">
      <c r="B4" s="36"/>
      <c r="C4" s="36"/>
      <c r="D4" s="29"/>
      <c r="E4" s="43"/>
      <c r="F4" s="43"/>
    </row>
    <row r="5" spans="2:6">
      <c r="B5" s="37" t="s">
        <v>170</v>
      </c>
      <c r="C5" s="38"/>
      <c r="D5" s="35"/>
      <c r="E5" s="35"/>
      <c r="F5" s="35"/>
    </row>
    <row r="6" spans="2:6" outlineLevel="1">
      <c r="B6" s="36"/>
      <c r="C6" s="36" t="s">
        <v>165</v>
      </c>
      <c r="D6" s="30">
        <v>20000000</v>
      </c>
      <c r="E6" s="42">
        <v>30000000</v>
      </c>
      <c r="F6" s="42">
        <v>15000000</v>
      </c>
    </row>
    <row r="7" spans="2:6">
      <c r="B7" s="37" t="s">
        <v>172</v>
      </c>
      <c r="C7" s="38"/>
      <c r="D7" s="35"/>
      <c r="E7" s="35"/>
      <c r="F7" s="35"/>
    </row>
    <row r="8" spans="2:6" ht="17.25" outlineLevel="1" thickBot="1">
      <c r="B8" s="39"/>
      <c r="C8" s="39" t="s">
        <v>166</v>
      </c>
      <c r="D8" s="31">
        <v>622124.36321312899</v>
      </c>
      <c r="E8" s="31">
        <v>933186.54481969296</v>
      </c>
      <c r="F8" s="31">
        <v>466593.27240984602</v>
      </c>
    </row>
    <row r="9" spans="2:6">
      <c r="B9" t="s">
        <v>173</v>
      </c>
    </row>
    <row r="10" spans="2:6">
      <c r="B10" t="s">
        <v>174</v>
      </c>
    </row>
    <row r="11" spans="2:6">
      <c r="B11" t="s">
        <v>175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899999999999999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Kimin Kwon">
      <inputCells r="C3" val="30000000" numFmtId="177"/>
    </scenario>
    <scenario name="대출금 감소" locked="1" count="1" user="Kimin Kwon">
      <inputCells r="C3" val="15000000" numFmtId="177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BBD989A4-A25A-430B-AA98-8BE3994043FC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7" workbookViewId="0">
      <selection activeCell="J14" sqref="J14"/>
    </sheetView>
  </sheetViews>
  <sheetFormatPr defaultRowHeight="16.899999999999999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N13" sqref="N13"/>
    </sheetView>
  </sheetViews>
  <sheetFormatPr defaultRowHeight="16.899999999999999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4">
        <v>540</v>
      </c>
      <c r="D5" s="44">
        <v>230</v>
      </c>
      <c r="E5" s="44">
        <v>190</v>
      </c>
      <c r="F5" s="44">
        <v>230</v>
      </c>
      <c r="G5" s="44">
        <v>250</v>
      </c>
      <c r="H5" s="44">
        <v>250</v>
      </c>
      <c r="I5" s="44">
        <v>280</v>
      </c>
      <c r="J5" s="44">
        <v>200</v>
      </c>
      <c r="K5" s="44">
        <v>190</v>
      </c>
      <c r="L5" s="44">
        <v>290</v>
      </c>
      <c r="M5" s="44">
        <v>300</v>
      </c>
      <c r="N5" s="44">
        <v>180</v>
      </c>
    </row>
    <row r="6" spans="1:14">
      <c r="A6" s="18" t="s">
        <v>106</v>
      </c>
      <c r="B6" s="18" t="s">
        <v>107</v>
      </c>
      <c r="C6" s="44">
        <v>430</v>
      </c>
      <c r="D6" s="44">
        <v>210</v>
      </c>
      <c r="E6" s="44">
        <v>75</v>
      </c>
      <c r="F6" s="44">
        <v>260</v>
      </c>
      <c r="G6" s="44">
        <v>360</v>
      </c>
      <c r="H6" s="44">
        <v>240</v>
      </c>
      <c r="I6" s="44">
        <v>180</v>
      </c>
      <c r="J6" s="44">
        <v>250</v>
      </c>
      <c r="K6" s="44">
        <v>270</v>
      </c>
      <c r="L6" s="44">
        <v>250</v>
      </c>
      <c r="M6" s="44">
        <v>290</v>
      </c>
      <c r="N6" s="44">
        <v>160</v>
      </c>
    </row>
    <row r="7" spans="1:14">
      <c r="A7" s="18" t="s">
        <v>108</v>
      </c>
      <c r="B7" s="18" t="s">
        <v>109</v>
      </c>
      <c r="C7" s="44">
        <v>120</v>
      </c>
      <c r="D7" s="44">
        <v>180</v>
      </c>
      <c r="E7" s="44">
        <v>200</v>
      </c>
      <c r="F7" s="44">
        <v>270</v>
      </c>
      <c r="G7" s="44">
        <v>250</v>
      </c>
      <c r="H7" s="44">
        <v>230</v>
      </c>
      <c r="I7" s="44">
        <v>70</v>
      </c>
      <c r="J7" s="44">
        <v>350</v>
      </c>
      <c r="K7" s="44">
        <v>180</v>
      </c>
      <c r="L7" s="44">
        <v>230</v>
      </c>
      <c r="M7" s="44">
        <v>300</v>
      </c>
      <c r="N7" s="44">
        <v>170</v>
      </c>
    </row>
    <row r="8" spans="1:14">
      <c r="A8" s="18" t="s">
        <v>110</v>
      </c>
      <c r="B8" s="18" t="s">
        <v>111</v>
      </c>
      <c r="C8" s="44">
        <v>500</v>
      </c>
      <c r="D8" s="44">
        <v>310</v>
      </c>
      <c r="E8" s="44">
        <v>270</v>
      </c>
      <c r="F8" s="44">
        <v>280</v>
      </c>
      <c r="G8" s="44">
        <v>190</v>
      </c>
      <c r="H8" s="44">
        <v>280</v>
      </c>
      <c r="I8" s="44">
        <v>170</v>
      </c>
      <c r="J8" s="44">
        <v>210</v>
      </c>
      <c r="K8" s="44">
        <v>220</v>
      </c>
      <c r="L8" s="44">
        <v>280</v>
      </c>
      <c r="M8" s="44">
        <v>180</v>
      </c>
      <c r="N8" s="44">
        <v>210</v>
      </c>
    </row>
    <row r="9" spans="1:14">
      <c r="A9" s="18" t="s">
        <v>112</v>
      </c>
      <c r="B9" s="18" t="s">
        <v>109</v>
      </c>
      <c r="C9" s="44">
        <v>120</v>
      </c>
      <c r="D9" s="44">
        <v>110</v>
      </c>
      <c r="E9" s="44">
        <v>140</v>
      </c>
      <c r="F9" s="44">
        <v>280</v>
      </c>
      <c r="G9" s="44">
        <v>300</v>
      </c>
      <c r="H9" s="44">
        <v>290</v>
      </c>
      <c r="I9" s="44">
        <v>210</v>
      </c>
      <c r="J9" s="44">
        <v>250</v>
      </c>
      <c r="K9" s="44">
        <v>200</v>
      </c>
      <c r="L9" s="44">
        <v>260</v>
      </c>
      <c r="M9" s="44">
        <v>190</v>
      </c>
      <c r="N9" s="44">
        <v>200</v>
      </c>
    </row>
    <row r="10" spans="1:14">
      <c r="A10" s="18" t="s">
        <v>113</v>
      </c>
      <c r="B10" s="18" t="s">
        <v>107</v>
      </c>
      <c r="C10" s="44">
        <v>480</v>
      </c>
      <c r="D10" s="44">
        <v>310</v>
      </c>
      <c r="E10" s="44">
        <v>180</v>
      </c>
      <c r="F10" s="44">
        <v>260</v>
      </c>
      <c r="G10" s="44">
        <v>240</v>
      </c>
      <c r="H10" s="44">
        <v>240</v>
      </c>
      <c r="I10" s="44">
        <v>260</v>
      </c>
      <c r="J10" s="44">
        <v>240</v>
      </c>
      <c r="K10" s="44">
        <v>180</v>
      </c>
      <c r="L10" s="44">
        <v>260</v>
      </c>
      <c r="M10" s="44">
        <v>280</v>
      </c>
      <c r="N10" s="44">
        <v>220</v>
      </c>
    </row>
    <row r="11" spans="1:14">
      <c r="A11" s="18" t="s">
        <v>114</v>
      </c>
      <c r="B11" s="18" t="s">
        <v>109</v>
      </c>
      <c r="C11" s="44">
        <v>160</v>
      </c>
      <c r="D11" s="44">
        <v>172</v>
      </c>
      <c r="E11" s="44">
        <v>210</v>
      </c>
      <c r="F11" s="44">
        <v>230</v>
      </c>
      <c r="G11" s="44">
        <v>290</v>
      </c>
      <c r="H11" s="44">
        <v>180</v>
      </c>
      <c r="I11" s="44">
        <v>360</v>
      </c>
      <c r="J11" s="44">
        <v>180</v>
      </c>
      <c r="K11" s="44">
        <v>260</v>
      </c>
      <c r="L11" s="44">
        <v>280</v>
      </c>
      <c r="M11" s="44">
        <v>260</v>
      </c>
      <c r="N11" s="44">
        <v>230</v>
      </c>
    </row>
    <row r="12" spans="1:14">
      <c r="A12" s="18" t="s">
        <v>115</v>
      </c>
      <c r="B12" s="18" t="s">
        <v>109</v>
      </c>
      <c r="C12" s="44">
        <v>245</v>
      </c>
      <c r="D12" s="44">
        <v>90</v>
      </c>
      <c r="E12" s="44">
        <v>230</v>
      </c>
      <c r="F12" s="44">
        <v>240</v>
      </c>
      <c r="G12" s="44">
        <v>180</v>
      </c>
      <c r="H12" s="44">
        <v>190</v>
      </c>
      <c r="I12" s="44">
        <v>160</v>
      </c>
      <c r="J12" s="44">
        <v>190</v>
      </c>
      <c r="K12" s="44">
        <v>240</v>
      </c>
      <c r="L12" s="44">
        <v>270</v>
      </c>
      <c r="M12" s="44">
        <v>240</v>
      </c>
      <c r="N12" s="44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E8" sqref="E8"/>
    </sheetView>
  </sheetViews>
  <sheetFormatPr defaultRowHeight="16.899999999999999"/>
  <sheetData>
    <row r="2" spans="1:9">
      <c r="H2" t="s">
        <v>116</v>
      </c>
      <c r="I2" t="s">
        <v>74</v>
      </c>
    </row>
    <row r="3" spans="1:9" ht="19.149999999999999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128588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이원철</cp:lastModifiedBy>
  <cp:lastPrinted>2025-09-26T03:29:31Z</cp:lastPrinted>
  <dcterms:created xsi:type="dcterms:W3CDTF">2023-05-12T01:27:33Z</dcterms:created>
  <dcterms:modified xsi:type="dcterms:W3CDTF">2025-09-26T04:09:29Z</dcterms:modified>
</cp:coreProperties>
</file>