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an's Family\Desktop\"/>
    </mc:Choice>
  </mc:AlternateContent>
  <xr:revisionPtr revIDLastSave="0" documentId="13_ncr:1_{0B10AAF6-EEBB-42EC-8C68-C903F93A37AE}" xr6:coauthVersionLast="47" xr6:coauthVersionMax="47" xr10:uidLastSave="{00000000-0000-0000-0000-000000000000}"/>
  <bookViews>
    <workbookView xWindow="-120" yWindow="-120" windowWidth="25440" windowHeight="15390" activeTab="2" xr2:uid="{687888A0-7169-4D04-8AED-D6529133C41D}"/>
  </bookViews>
  <sheets>
    <sheet name="기본작업" sheetId="1" r:id="rId1"/>
    <sheet name="계산작업" sheetId="2" r:id="rId2"/>
    <sheet name="대리" sheetId="14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1" i="2" a="1"/>
  <c r="F46" i="2" a="1"/>
  <c r="F45" i="2" a="1"/>
  <c r="F42" i="2" a="1"/>
  <c r="F44" i="2" a="1"/>
  <c r="F43" i="2" a="1"/>
  <c r="F39" i="2" a="1"/>
  <c r="F43" i="2" l="1"/>
  <c r="F44" i="2"/>
  <c r="F42" i="2"/>
  <c r="F45" i="2"/>
  <c r="F46" i="2"/>
  <c r="F41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0AB576-8847-4E4A-B753-5AB485646905}" name="MS Access Database_Query" type="1" refreshedVersion="8" background="1">
    <dbPr connection="DSN=MS Access Database;DBQ=C:\Users\Han's Family\Desktop\컴활1급 실기\01 엑셀\04 실전모의고사\급여현황.accdb;DefaultDir=C:\Users\Han's Family\Desktop\컴활1급 실기\01 엑셀\04 실전모의고사;DriverId=25;FIL=MS Access;MaxBufferSize=2048;PageTimeout=5;" command="SELECT `2023년급여`.성명, `2023년급여`.부서, `2023년급여`.직위, `2023년급여`.수당, `2023년급여`.기본급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<sst xmlns="http://schemas.openxmlformats.org/spreadsheetml/2006/main" count="325" uniqueCount="174">
  <si>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</si>
  <si>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</si>
  <si>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</si>
  <si>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</si>
  <si>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</si>
  <si>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</si>
  <si>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</si>
  <si>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</si>
  <si>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</si>
  <si>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</si>
  <si>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</si>
  <si>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</si>
  <si>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</si>
  <si>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</si>
  <si>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</si>
  <si>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</si>
  <si>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</si>
  <si>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</si>
  <si>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</si>
  <si>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</si>
  <si>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</si>
  <si>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</si>
  <si>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</si>
  <si>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</si>
  <si>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</si>
  <si>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</si>
  <si>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</si>
  <si>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</si>
  <si>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</si>
  <si>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</si>
  <si>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</si>
  <si>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</si>
  <si>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</si>
  <si>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</si>
  <si>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</si>
  <si>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</si>
  <si>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</si>
  <si>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</si>
  <si>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</si>
  <si>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</si>
  <si>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</si>
  <si>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</si>
  <si>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</si>
  <si>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</si>
  <si>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</si>
  <si>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</si>
  <si>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</si>
  <si>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</si>
  <si>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</si>
  <si>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</si>
  <si>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</si>
  <si>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</si>
  <si>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</si>
  <si>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</si>
  <si>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</si>
  <si>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</si>
  <si>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</si>
  <si>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</si>
  <si>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</si>
  <si>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</si>
  <si>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</si>
  <si>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</si>
  <si>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</si>
  <si>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</si>
  <si>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</si>
  <si>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</si>
  <si>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</si>
  <si>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</si>
  <si>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</si>
  <si>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</si>
  <si>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</si>
  <si>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</si>
  <si>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</si>
  <si>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</si>
  <si>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</si>
  <si>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</si>
  <si>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</si>
  <si>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</si>
  <si>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</si>
  <si>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</si>
  <si>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</si>
  <si>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</si>
  <si>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</si>
  <si>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</si>
  <si>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</si>
  <si>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</si>
  <si>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</si>
  <si>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</si>
  <si>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</si>
  <si>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</si>
  <si>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</si>
  <si>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</si>
  <si>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</si>
  <si>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</si>
  <si>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</si>
  <si>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</si>
  <si>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</si>
  <si>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</si>
  <si>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</si>
  <si>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</si>
  <si>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</si>
  <si>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</si>
  <si>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</si>
  <si>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</si>
  <si>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</si>
  <si>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</si>
  <si>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</si>
  <si>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</si>
  <si>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</si>
  <si>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</si>
  <si>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</si>
  <si>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</si>
  <si>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</si>
  <si>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</si>
  <si>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</si>
  <si>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</si>
  <si>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</si>
  <si>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</si>
  <si>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</si>
  <si>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</si>
  <si>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</si>
  <si>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</si>
  <si>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</si>
  <si>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</si>
  <si>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</si>
  <si>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</si>
  <si>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</si>
  <si>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</si>
  <si>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</si>
  <si>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</si>
  <si>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</si>
  <si>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</si>
  <si>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</si>
  <si>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</si>
  <si>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총합계</t>
  </si>
  <si>
    <t>(모두)</t>
  </si>
  <si>
    <t>개수 : 성명</t>
  </si>
  <si>
    <t>기획부</t>
  </si>
  <si>
    <t>판매부</t>
  </si>
  <si>
    <t>홍보부</t>
  </si>
  <si>
    <t>과장</t>
  </si>
  <si>
    <t>대리</t>
  </si>
  <si>
    <t>부장</t>
  </si>
  <si>
    <t>사원</t>
  </si>
  <si>
    <t>부서</t>
  </si>
  <si>
    <t>직위</t>
  </si>
  <si>
    <t>최대 : 수당</t>
  </si>
  <si>
    <t>$C$6</t>
  </si>
  <si>
    <t>대출금 증가</t>
  </si>
  <si>
    <t>만든 사람 Han's Family 날짜 2025-09-01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</si>
  <si>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</si>
  <si>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</si>
  <si>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</si>
  <si>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</si>
  <si>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</si>
  <si>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</si>
  <si>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</si>
  <si>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</si>
  <si>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$C$3</t>
    <phoneticPr fontId="2" type="noConversion"/>
  </si>
  <si>
    <t>부장 합계</t>
  </si>
  <si>
    <t>부장 평균</t>
  </si>
  <si>
    <t>과장 합계</t>
  </si>
  <si>
    <t>과장 평균</t>
  </si>
  <si>
    <t>대리 합계</t>
  </si>
  <si>
    <t>대리 평균</t>
  </si>
  <si>
    <t>사원 합계</t>
  </si>
  <si>
    <t>사원 평균</t>
  </si>
  <si>
    <t>없음</t>
  </si>
  <si>
    <t>합계 : 총수령금액</t>
  </si>
  <si>
    <t>수당</t>
  </si>
  <si>
    <t>기본급</t>
  </si>
  <si>
    <t>주지연</t>
  </si>
  <si>
    <t>김동지</t>
  </si>
  <si>
    <t>오여령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</si>
</sst>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n's Family" refreshedDate="45901.90092083333" backgroundQuery="1" createdVersion="8" refreshedVersion="8" minRefreshableVersion="3" recordCount="12" xr:uid="{380773E4-4C74-4161-9F7B-D080799A1A40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총수령금액" numFmtId="0" formula="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0"/>
    <x v="1"/>
    <x v="2"/>
    <x v="2"/>
  </r>
  <r>
    <x v="3"/>
    <x v="2"/>
    <x v="2"/>
    <x v="3"/>
    <x v="3"/>
  </r>
  <r>
    <x v="4"/>
    <x v="1"/>
    <x v="0"/>
    <x v="4"/>
    <x v="0"/>
  </r>
  <r>
    <x v="5"/>
    <x v="0"/>
    <x v="3"/>
    <x v="5"/>
    <x v="4"/>
  </r>
  <r>
    <x v="6"/>
    <x v="2"/>
    <x v="0"/>
    <x v="4"/>
    <x v="0"/>
  </r>
  <r>
    <x v="7"/>
    <x v="1"/>
    <x v="2"/>
    <x v="6"/>
    <x v="3"/>
  </r>
  <r>
    <x v="8"/>
    <x v="0"/>
    <x v="2"/>
    <x v="6"/>
    <x v="3"/>
  </r>
  <r>
    <x v="9"/>
    <x v="2"/>
    <x v="3"/>
    <x v="5"/>
    <x v="4"/>
  </r>
  <r>
    <x v="10"/>
    <x v="2"/>
    <x v="1"/>
    <x v="7"/>
    <x v="5"/>
  </r>
  <r>
    <x v="11"/>
    <x v="1"/>
    <x v="3"/>
    <x v="8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02CEF1-D43C-4EB8-9AD3-D0F340522EA8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colGrandTotals="0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6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avg"/>
        <item t="sum"/>
      </items>
    </pivotField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3" subtotal="max" baseField="1" baseItem="1" numFmtId="41"/>
    <dataField name="합계 : 총수령금액" fld="5" baseField="1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85259A3-07E8-4B4E-9B34-443776D452ED}" name="표6" displayName="표6" ref="A1:E4" totalsRowShown="0">
  <autoFilter ref="A1:E4" xr:uid="{C85259A3-07E8-4B4E-9B34-443776D452ED}"/>
  <tableColumns count="5">
    <tableColumn id="1" xr3:uid="{9CE221A5-A67C-41C7-BEDE-A2FC45EC615D}" name="성명"/>
    <tableColumn id="2" xr3:uid="{2165A08C-6789-4D33-B3EE-B2BDB1472AED}" name="부서"/>
    <tableColumn id="3" xr3:uid="{ACCC3260-D955-4E97-8C20-327A1C72DB65}" name="직위"/>
    <tableColumn id="4" xr3:uid="{235802D6-ADBD-4701-96A3-9B0E5B33360E}" name="수당"/>
    <tableColumn id="5" xr3:uid="{C8B414F9-B62C-4224-A724-C89180C3DA3B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3" workbookViewId="0">
      <selection activeCell="F13" sqref="F13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OR(MAX($C$4:$C$32)=$C4,MIN($C$4:$C$32)=$C4)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19" workbookViewId="0">
      <selection activeCell="F42" sqref="F42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COUNTIFS($E$9:$E$35,"&lt;="&amp;A3,$B$9:$B$35,"*영")&amp;"건"</f>
        <v>7건</v>
      </c>
      <c r="E3" s="3" t="s">
        <v>29</v>
      </c>
      <c r="F3" s="3" t="str">
        <f t="array" ref="F3">INDEX($A$9:$E$35,MATCH(LARGE(($C$9:$C$35=$E3)*$D$9:$D$35,3),$D$9:$D$35,0),2)</f>
        <v>장동욱</v>
      </c>
    </row>
    <row r="4" spans="1:6">
      <c r="A4" s="3">
        <v>600</v>
      </c>
      <c r="B4" s="3" t="str">
        <f t="shared" ref="B4:B5" si="0">COUNTIFS($E$9:$E$35,"&lt;="&amp;A4,$B$9:$B$35,"*영")&amp;"건"</f>
        <v>12건</v>
      </c>
      <c r="E4" s="3" t="s">
        <v>30</v>
      </c>
      <c r="F4" s="3" t="str">
        <f t="array" ref="F4">INDEX($A$9:$E$35,MATCH(LARGE(($C$9:$C$35=$E4)*$D$9:$D$35,3),$D$9:$D$35,0),2)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INDEX($A$9:$E$35,MATCH(LARGE(($C$9:$C$35=$E5)*$D$9:$D$35,3),$D$9:$D$35,0),2)</f>
        <v>도부영</v>
      </c>
    </row>
    <row r="6" spans="1:6">
      <c r="E6" s="3" t="s">
        <v>32</v>
      </c>
      <c r="F6" s="3" t="str">
        <f t="array" ref="F6">INDEX($A$9:$E$35,MATCH(LARGE(($C$9:$C$35=$E6)*$D$9:$D$35,3),$D$9:$D$35,0),2)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$D39*_xlfn.XLOOKUP(RIGHT($A39,1),$H$42:$H$46,$I$42:$I$46)-($D39*_xlfn.XLOOKUP(RIGHT($A39,1),$H$42:$H$46,$I$42:$I$46)*_xlfn.XLOOKUP(RIGHT($A39,1),$H$42:$H$46,$J$42:$J$46))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$D40*_xlfn.XLOOKUP(RIGHT($A40,1),$H$42:$H$46,$I$42:$I$46)-($D40*_xlfn.XLOOKUP(RIGHT($A40,1),$H$42:$H$46,$I$42:$I$46)*_xlfn.XLOOKUP(RIGHT($A40,1),$H$42:$H$46,$J$42:$J$46))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1FA8C-8476-44CA-8677-656A4F6B8E51}">
  <dimension ref="A1:E4"/>
  <sheetViews>
    <sheetView tabSelected="1" workbookViewId="0">
      <selection activeCell="F21" sqref="F21"/>
    </sheetView>
  </sheetViews>
  <sheetFormatPr defaultRowHeight="16.5"/>
  <cols>
    <col min="1" max="4" width="9.125" bestFit="1" customWidth="1"/>
    <col min="5" max="5" width="9.375" bestFit="1" customWidth="1"/>
  </cols>
  <sheetData>
    <row r="1" spans="1:5">
      <c r="A1" t="s">
        <v>74</v>
      </c>
      <c r="B1" t="s">
        <v>144</v>
      </c>
      <c r="C1" t="s">
        <v>145</v>
      </c>
      <c r="D1" t="s">
        <v>169</v>
      </c>
      <c r="E1" t="s">
        <v>170</v>
      </c>
    </row>
    <row r="2" spans="1:5">
      <c r="A2" t="s">
        <v>171</v>
      </c>
      <c r="B2" t="s">
        <v>137</v>
      </c>
      <c r="C2" t="s">
        <v>141</v>
      </c>
      <c r="D2">
        <v>180000</v>
      </c>
      <c r="E2">
        <v>1200000</v>
      </c>
    </row>
    <row r="3" spans="1:5">
      <c r="A3" t="s">
        <v>172</v>
      </c>
      <c r="B3" t="s">
        <v>138</v>
      </c>
      <c r="C3" t="s">
        <v>141</v>
      </c>
      <c r="D3">
        <v>156000</v>
      </c>
      <c r="E3">
        <v>1200000</v>
      </c>
    </row>
    <row r="4" spans="1:5">
      <c r="A4" t="s">
        <v>173</v>
      </c>
      <c r="B4" t="s">
        <v>139</v>
      </c>
      <c r="C4" t="s">
        <v>141</v>
      </c>
      <c r="D4">
        <v>180000</v>
      </c>
      <c r="E4">
        <v>1200000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F22" sqref="F22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  <col min="7" max="7" width="23.375" bestFit="1" customWidth="1"/>
  </cols>
  <sheetData>
    <row r="2" spans="2:6">
      <c r="B2" s="22" t="s">
        <v>74</v>
      </c>
      <c r="C2" t="s">
        <v>135</v>
      </c>
    </row>
    <row r="4" spans="2:6">
      <c r="B4" s="22" t="s">
        <v>145</v>
      </c>
      <c r="C4" s="22" t="s">
        <v>144</v>
      </c>
      <c r="D4" t="s">
        <v>136</v>
      </c>
      <c r="E4" t="s">
        <v>146</v>
      </c>
      <c r="F4" t="s">
        <v>168</v>
      </c>
    </row>
    <row r="5" spans="2:6">
      <c r="B5" t="s">
        <v>142</v>
      </c>
      <c r="D5" s="40"/>
      <c r="E5" s="21"/>
      <c r="F5" s="21"/>
    </row>
    <row r="6" spans="2:6">
      <c r="C6" t="s">
        <v>137</v>
      </c>
      <c r="D6" s="40">
        <v>1</v>
      </c>
      <c r="E6" s="21">
        <v>290000</v>
      </c>
      <c r="F6" s="21">
        <v>1740000</v>
      </c>
    </row>
    <row r="7" spans="2:6">
      <c r="C7" t="s">
        <v>138</v>
      </c>
      <c r="D7" s="40">
        <v>1</v>
      </c>
      <c r="E7" s="21">
        <v>246500</v>
      </c>
      <c r="F7" s="21">
        <v>1696500</v>
      </c>
    </row>
    <row r="8" spans="2:6">
      <c r="C8" t="s">
        <v>139</v>
      </c>
      <c r="D8" s="40">
        <v>1</v>
      </c>
      <c r="E8" s="21">
        <v>246500</v>
      </c>
      <c r="F8" s="21">
        <v>1696500</v>
      </c>
    </row>
    <row r="9" spans="2:6">
      <c r="B9" t="s">
        <v>159</v>
      </c>
      <c r="D9" s="40">
        <v>0</v>
      </c>
      <c r="E9" s="21">
        <v>783000</v>
      </c>
      <c r="F9" s="21"/>
    </row>
    <row r="10" spans="2:6">
      <c r="B10" t="s">
        <v>160</v>
      </c>
      <c r="D10" s="40" t="s">
        <v>167</v>
      </c>
      <c r="E10" s="21">
        <v>261000</v>
      </c>
      <c r="F10" s="21"/>
    </row>
    <row r="11" spans="2:6">
      <c r="B11" t="s">
        <v>140</v>
      </c>
      <c r="D11" s="40"/>
      <c r="E11" s="21"/>
      <c r="F11" s="21"/>
    </row>
    <row r="12" spans="2:6">
      <c r="C12" t="s">
        <v>137</v>
      </c>
      <c r="D12" s="40">
        <v>1</v>
      </c>
      <c r="E12" s="21">
        <v>229500</v>
      </c>
      <c r="F12" s="21">
        <v>1579500</v>
      </c>
    </row>
    <row r="13" spans="2:6">
      <c r="C13" t="s">
        <v>138</v>
      </c>
      <c r="D13" s="40">
        <v>1</v>
      </c>
      <c r="E13" s="21">
        <v>229500</v>
      </c>
      <c r="F13" s="21">
        <v>1579500</v>
      </c>
    </row>
    <row r="14" spans="2:6">
      <c r="C14" t="s">
        <v>139</v>
      </c>
      <c r="D14" s="40">
        <v>1</v>
      </c>
      <c r="E14" s="21">
        <v>202500</v>
      </c>
      <c r="F14" s="21">
        <v>1552500</v>
      </c>
    </row>
    <row r="15" spans="2:6">
      <c r="B15" t="s">
        <v>161</v>
      </c>
      <c r="D15" s="40">
        <v>0</v>
      </c>
      <c r="E15" s="21">
        <v>661500</v>
      </c>
      <c r="F15" s="21"/>
    </row>
    <row r="16" spans="2:6">
      <c r="B16" t="s">
        <v>162</v>
      </c>
      <c r="D16" s="40" t="s">
        <v>167</v>
      </c>
      <c r="E16" s="21">
        <v>220500</v>
      </c>
      <c r="F16" s="21"/>
    </row>
    <row r="17" spans="2:6">
      <c r="B17" t="s">
        <v>141</v>
      </c>
      <c r="D17" s="40"/>
      <c r="E17" s="21"/>
      <c r="F17" s="21"/>
    </row>
    <row r="18" spans="2:6">
      <c r="C18" t="s">
        <v>137</v>
      </c>
      <c r="D18" s="40">
        <v>1</v>
      </c>
      <c r="E18" s="21">
        <v>180000</v>
      </c>
      <c r="F18" s="21">
        <v>1380000</v>
      </c>
    </row>
    <row r="19" spans="2:6">
      <c r="C19" t="s">
        <v>138</v>
      </c>
      <c r="D19" s="40">
        <v>1</v>
      </c>
      <c r="E19" s="21">
        <v>156000</v>
      </c>
      <c r="F19" s="21">
        <v>1356000</v>
      </c>
    </row>
    <row r="20" spans="2:6">
      <c r="C20" t="s">
        <v>139</v>
      </c>
      <c r="D20" s="40">
        <v>1</v>
      </c>
      <c r="E20" s="21">
        <v>180000</v>
      </c>
      <c r="F20" s="21">
        <v>1380000</v>
      </c>
    </row>
    <row r="21" spans="2:6">
      <c r="B21" t="s">
        <v>163</v>
      </c>
      <c r="D21" s="40">
        <v>0</v>
      </c>
      <c r="E21" s="21">
        <v>516000</v>
      </c>
      <c r="F21" s="21"/>
    </row>
    <row r="22" spans="2:6">
      <c r="B22" t="s">
        <v>164</v>
      </c>
      <c r="D22" s="40" t="s">
        <v>167</v>
      </c>
      <c r="E22" s="21">
        <v>172000</v>
      </c>
      <c r="F22" s="21"/>
    </row>
    <row r="23" spans="2:6">
      <c r="B23" t="s">
        <v>143</v>
      </c>
      <c r="D23" s="40"/>
      <c r="E23" s="21"/>
      <c r="F23" s="21"/>
    </row>
    <row r="24" spans="2:6">
      <c r="C24" t="s">
        <v>137</v>
      </c>
      <c r="D24" s="40">
        <v>1</v>
      </c>
      <c r="E24" s="21">
        <v>168750</v>
      </c>
      <c r="F24" s="21">
        <v>1293750</v>
      </c>
    </row>
    <row r="25" spans="2:6">
      <c r="C25" t="s">
        <v>138</v>
      </c>
      <c r="D25" s="40">
        <v>1</v>
      </c>
      <c r="E25" s="21">
        <v>149250</v>
      </c>
      <c r="F25" s="21">
        <v>1144250</v>
      </c>
    </row>
    <row r="26" spans="2:6">
      <c r="C26" t="s">
        <v>139</v>
      </c>
      <c r="D26" s="40">
        <v>1</v>
      </c>
      <c r="E26" s="21">
        <v>179350</v>
      </c>
      <c r="F26" s="21">
        <v>1234350</v>
      </c>
    </row>
    <row r="27" spans="2:6">
      <c r="B27" t="s">
        <v>165</v>
      </c>
      <c r="D27" s="40">
        <v>0</v>
      </c>
      <c r="E27" s="21">
        <v>497350</v>
      </c>
      <c r="F27" s="21"/>
    </row>
    <row r="28" spans="2:6">
      <c r="B28" t="s">
        <v>166</v>
      </c>
      <c r="D28" s="40" t="s">
        <v>167</v>
      </c>
      <c r="E28" s="21">
        <v>165783.33333333334</v>
      </c>
      <c r="F28" s="21"/>
    </row>
    <row r="29" spans="2:6">
      <c r="B29" t="s">
        <v>134</v>
      </c>
      <c r="D29" s="40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3DC59-85F3-4A8B-B4CF-54F13AE5EB0F}">
  <sheetPr codeName="Sheet8">
    <outlinePr summaryBelow="0"/>
  </sheetPr>
  <dimension ref="B1:F11"/>
  <sheetViews>
    <sheetView showGridLines="0" workbookViewId="0">
      <selection activeCell="C6" sqref="C6"/>
    </sheetView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151</v>
      </c>
      <c r="C2" s="26"/>
      <c r="D2" s="32"/>
      <c r="E2" s="32"/>
      <c r="F2" s="32"/>
    </row>
    <row r="3" spans="2:6" collapsed="1">
      <c r="B3" s="24"/>
      <c r="C3" s="24"/>
      <c r="D3" s="33" t="s">
        <v>153</v>
      </c>
      <c r="E3" s="33" t="s">
        <v>148</v>
      </c>
      <c r="F3" s="33" t="s">
        <v>150</v>
      </c>
    </row>
    <row r="4" spans="2:6" ht="54" hidden="1" outlineLevel="1">
      <c r="B4" s="28"/>
      <c r="C4" s="28"/>
      <c r="E4" s="35" t="s">
        <v>149</v>
      </c>
      <c r="F4" s="35" t="s">
        <v>149</v>
      </c>
    </row>
    <row r="5" spans="2:6">
      <c r="B5" s="29" t="s">
        <v>152</v>
      </c>
      <c r="C5" s="30"/>
      <c r="D5" s="27"/>
      <c r="E5" s="27"/>
      <c r="F5" s="27"/>
    </row>
    <row r="6" spans="2:6" outlineLevel="1">
      <c r="B6" s="28"/>
      <c r="C6" s="28" t="s">
        <v>158</v>
      </c>
      <c r="D6" s="21">
        <v>20000000</v>
      </c>
      <c r="E6" s="34">
        <v>30000000</v>
      </c>
      <c r="F6" s="34">
        <v>15000000</v>
      </c>
    </row>
    <row r="7" spans="2:6">
      <c r="B7" s="29" t="s">
        <v>154</v>
      </c>
      <c r="C7" s="30"/>
      <c r="D7" s="27"/>
      <c r="E7" s="27"/>
      <c r="F7" s="27"/>
    </row>
    <row r="8" spans="2:6" ht="17.25" outlineLevel="1" thickBot="1">
      <c r="B8" s="31"/>
      <c r="C8" s="31" t="s">
        <v>147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155</v>
      </c>
    </row>
    <row r="10" spans="2:6">
      <c r="B10" t="s">
        <v>156</v>
      </c>
    </row>
    <row r="11" spans="2:6">
      <c r="B11" t="s">
        <v>157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topLeftCell="A4" workbookViewId="0">
      <selection activeCell="F16" sqref="F1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Han's Family" comment="만든 사람 Han's Family 날짜 2025-09-01">
      <inputCells r="C3" val="30000000" numFmtId="41"/>
    </scenario>
    <scenario name="대출금 감소" locked="1" count="1" user="Han's Family" comment="만든 사람 Han's Family 날짜 2025-09-0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762951A7-2AEE-49E0-BD8A-F5925B44EB1D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K12" sqref="K12"/>
    </sheetView>
  </sheetViews>
  <sheetFormatPr defaultRowHeight="16.5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H6" sqref="H6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/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Han's Family</cp:lastModifiedBy>
  <dcterms:created xsi:type="dcterms:W3CDTF">2023-05-12T01:27:33Z</dcterms:created>
  <dcterms:modified xsi:type="dcterms:W3CDTF">2025-09-01T13:25:23Z</dcterms:modified>
</cp:coreProperties>
</file>