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eoto\OneDrive\바탕 화면\01 엑셀\04 실전모의고사\"/>
    </mc:Choice>
  </mc:AlternateContent>
  <xr:revisionPtr revIDLastSave="0" documentId="13_ncr:1_{9A136837-969C-4B14-95EA-CE9303EFE1E3}" xr6:coauthVersionLast="47" xr6:coauthVersionMax="47" xr10:uidLastSave="{00000000-0000-0000-0000-000000000000}"/>
  <bookViews>
    <workbookView xWindow="-110" yWindow="-110" windowWidth="19420" windowHeight="10300" firstSheet="5" activeTab="8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11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2" l="1"/>
  <c r="E40" i="2"/>
  <c r="E41" i="2"/>
  <c r="E42" i="2"/>
  <c r="E43" i="2"/>
  <c r="E44" i="2"/>
  <c r="E45" i="2"/>
  <c r="E46" i="2"/>
  <c r="B40" i="2"/>
  <c r="B41" i="2"/>
  <c r="B42" i="2"/>
  <c r="B43" i="2"/>
  <c r="B44" i="2"/>
  <c r="B45" i="2"/>
  <c r="B46" i="2"/>
  <c r="B39" i="2"/>
  <c r="F3" i="2" a="1"/>
  <c r="F3" i="2" s="1"/>
  <c r="B3" i="2"/>
  <c r="B4" i="2"/>
  <c r="B5" i="2"/>
  <c r="A35" i="1"/>
  <c r="C6" i="4"/>
  <c r="F40" i="2" a="1"/>
  <c r="F44" i="2" a="1"/>
  <c r="F41" i="2" a="1"/>
  <c r="F45" i="2" a="1"/>
  <c r="F46" i="2" a="1"/>
  <c r="F42" i="2" a="1"/>
  <c r="F43" i="2" a="1"/>
  <c r="F39" i="2" a="1"/>
  <c r="F43" i="2" l="1"/>
  <c r="F42" i="2"/>
  <c r="F46" i="2"/>
  <c r="F45" i="2"/>
  <c r="F41" i="2"/>
  <c r="F44" i="2"/>
  <c r="F40" i="2"/>
  <c r="F39" i="2"/>
  <c r="F5" i="2"/>
  <c r="F6" i="2"/>
  <c r="F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5F4D85-6768-475F-AFD2-87C2F429557F}" name="MS Access Database_Query" type="1" refreshedVersion="8" background="1">
    <dbPr connection="DSN=MS Access Database;DBQ=C:\Intel\01 엑셀 - 복사본\04 실전모의고사\급여현황.accdb;DefaultDir=C:\Intel\01 엑셀 - 복사본\04 실전모의고사;DriverId=25;FIL=MS Access;MaxBufferSize=2048;PageTimeout=5;" command="SELECT `2023년급여`.성명, `2023년급여`.부서, `2023년급여`.직위, `2023년급여`.기본급, `2023년급여`.수당_x000d__x000a_FROM `C:\Intel\01 엑셀 - 복사본\04 실전모의고사\급여현황.accdb`.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<sst xmlns="http://schemas.openxmlformats.org/spreadsheetml/2006/main" count="326" uniqueCount="175">
  <si>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</si>
  <si>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</si>
  <si>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</si>
  <si>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</si>
  <si>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</si>
  <si>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</si>
  <si>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</si>
  <si>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</si>
  <si>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</si>
  <si>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</si>
  <si>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</si>
  <si>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</si>
  <si>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</si>
  <si>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</si>
  <si>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</si>
  <si>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</si>
  <si>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</si>
  <si>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</si>
  <si>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</si>
  <si>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</si>
  <si>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</si>
  <si>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</si>
  <si>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</si>
  <si>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</si>
  <si>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</si>
  <si>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</si>
  <si>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</si>
  <si>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</si>
  <si>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</si>
  <si>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</si>
  <si>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</si>
  <si>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</si>
  <si>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</si>
  <si>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</si>
  <si>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</si>
  <si>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</si>
  <si>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</si>
  <si>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</si>
  <si>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</si>
  <si>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</si>
  <si>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</si>
  <si>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</si>
  <si>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</si>
  <si>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</si>
  <si>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</si>
  <si>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</si>
  <si>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</si>
  <si>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</si>
  <si>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</si>
  <si>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</si>
  <si>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</si>
  <si>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</si>
  <si>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</si>
  <si>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</si>
  <si>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</si>
  <si>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</si>
  <si>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</si>
  <si>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</si>
  <si>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</si>
  <si>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</si>
  <si>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</si>
  <si>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</si>
  <si>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</si>
  <si>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</si>
  <si>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</si>
  <si>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</si>
  <si>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</si>
  <si>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</si>
  <si>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</si>
  <si>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</si>
  <si>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</si>
  <si>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</si>
  <si>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</si>
  <si>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</si>
  <si>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</si>
  <si>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</si>
  <si>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</si>
  <si>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</si>
  <si>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</si>
  <si>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</si>
  <si>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</si>
  <si>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</si>
  <si>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</si>
  <si>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</si>
  <si>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</si>
  <si>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</si>
  <si>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</si>
  <si>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</si>
  <si>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</si>
  <si>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</si>
  <si>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</si>
  <si>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</si>
  <si>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</si>
  <si>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</si>
  <si>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</si>
  <si>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</si>
  <si>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</si>
  <si>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</si>
  <si>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</si>
  <si>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</si>
  <si>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</si>
  <si>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</si>
  <si>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</si>
  <si>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</si>
  <si>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</si>
  <si>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</si>
  <si>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</si>
  <si>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</si>
  <si>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</si>
  <si>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</si>
  <si>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</si>
  <si>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</si>
  <si>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</si>
  <si>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</si>
  <si>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</si>
  <si>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</si>
  <si>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</si>
  <si>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</si>
  <si>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</si>
  <si>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</si>
  <si>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</si>
  <si>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</si>
  <si>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</si>
  <si>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</si>
  <si>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</si>
  <si>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</si>
  <si>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</si>
  <si>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</si>
  <si>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</si>
  <si>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</si>
  <si>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</si>
  <si>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</si>
  <si>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</si>
  <si>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</si>
  <si>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</si>
  <si>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기획부</t>
  </si>
  <si>
    <t>판매부</t>
  </si>
  <si>
    <t>홍보부</t>
  </si>
  <si>
    <t>총합계</t>
  </si>
  <si>
    <t>과장</t>
  </si>
  <si>
    <t>대리</t>
  </si>
  <si>
    <t>부장</t>
  </si>
  <si>
    <t>사원</t>
  </si>
  <si>
    <t>김동지</t>
  </si>
  <si>
    <t>오여령</t>
  </si>
  <si>
    <t>주지연</t>
  </si>
  <si>
    <t>직위</t>
  </si>
  <si>
    <t>부서</t>
  </si>
  <si>
    <t>최대 : 수당</t>
  </si>
  <si>
    <t>합계 : 총수령금액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</si>
  <si>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</si>
  <si>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</si>
  <si>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</si>
  <si>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</si>
  <si>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</si>
  <si>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</si>
  <si>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</si>
  <si>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</si>
  <si>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기본급</t>
  </si>
  <si>
    <t>수당</t>
  </si>
  <si>
    <t>개수 : 성명</t>
  </si>
  <si>
    <t>없음</t>
  </si>
  <si>
    <t>개수 : 성명 - 직위: 대리, 성명: 김동지 (+)에 대한 세부 정보</t>
  </si>
  <si>
    <t>$C$3</t>
  </si>
  <si>
    <t>$C$6</t>
  </si>
  <si>
    <t>대출금 증가</t>
  </si>
  <si>
    <t>만든 사람 김태흥 날짜 2025-06-12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</si>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</sst>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80" formatCode="0_);[Red]\(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11" fillId="0" borderId="0" xfId="0" applyFon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4" fillId="4" borderId="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7" fillId="0" borderId="0" xfId="0" applyFont="1" applyFill="1" applyBorder="1" applyAlignment="1">
      <alignment vertical="top" wrapText="1"/>
    </xf>
    <xf numFmtId="18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8820</xdr:rowOff>
    </xdr:from>
    <xdr:to>
      <xdr:col>7</xdr:col>
      <xdr:colOff>26459</xdr:colOff>
      <xdr:row>26</xdr:row>
      <xdr:rowOff>8820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6350</xdr:colOff>
          <xdr:row>1</xdr:row>
          <xdr:rowOff>0</xdr:rowOff>
        </xdr:from>
        <xdr:to>
          <xdr:col>4</xdr:col>
          <xdr:colOff>6350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552450</xdr:colOff>
          <xdr:row>1</xdr:row>
          <xdr:rowOff>6350</xdr:rowOff>
        </xdr:from>
        <xdr:to>
          <xdr:col>6</xdr:col>
          <xdr:colOff>565150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단추 2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1</xdr:row>
          <xdr:rowOff>0</xdr:rowOff>
        </xdr:from>
        <xdr:to>
          <xdr:col>4</xdr:col>
          <xdr:colOff>641350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흥" refreshedDate="45820.60046400463" backgroundQuery="1" createdVersion="8" refreshedVersion="8" minRefreshableVersion="3" recordCount="12" xr:uid="{B368A1C0-93B0-4BB9-916C-9B0A1DA2894C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0"/>
    <x v="1"/>
    <x v="2"/>
    <x v="2"/>
  </r>
  <r>
    <x v="3"/>
    <x v="2"/>
    <x v="2"/>
    <x v="3"/>
    <x v="3"/>
  </r>
  <r>
    <x v="4"/>
    <x v="1"/>
    <x v="0"/>
    <x v="0"/>
    <x v="4"/>
  </r>
  <r>
    <x v="5"/>
    <x v="0"/>
    <x v="3"/>
    <x v="4"/>
    <x v="5"/>
  </r>
  <r>
    <x v="6"/>
    <x v="2"/>
    <x v="0"/>
    <x v="0"/>
    <x v="4"/>
  </r>
  <r>
    <x v="7"/>
    <x v="1"/>
    <x v="2"/>
    <x v="3"/>
    <x v="6"/>
  </r>
  <r>
    <x v="8"/>
    <x v="0"/>
    <x v="2"/>
    <x v="3"/>
    <x v="6"/>
  </r>
  <r>
    <x v="9"/>
    <x v="2"/>
    <x v="3"/>
    <x v="4"/>
    <x v="5"/>
  </r>
  <r>
    <x v="10"/>
    <x v="2"/>
    <x v="1"/>
    <x v="5"/>
    <x v="7"/>
  </r>
  <r>
    <x v="11"/>
    <x v="1"/>
    <x v="3"/>
    <x v="4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5BA9BE-3DB0-4E0A-940C-FC11C1663526}" name="피벗 테이블2" cacheId="7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6">
    <pivotField axis="axisPage" dataField="1" compact="0" subtotalTop="0" multipleItemSelectionAllowed="1" showAll="0" defaultSubtotal="0">
      <items count="12">
        <item x="3"/>
        <item x="10"/>
        <item x="0"/>
        <item x="7"/>
        <item x="11"/>
        <item x="6"/>
        <item x="8"/>
        <item x="5"/>
        <item x="1"/>
        <item x="9"/>
        <item x="4"/>
        <item x="2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dataField="1" compact="0" subtotalTop="0" showAll="0"/>
    <pivotField dataField="1" compact="0" subtotalTop="0" dragToRow="0" dragToCol="0" dragToPage="0" showAl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4" subtotal="max" baseField="0" baseItem="0"/>
    <dataField name="합계 : 총수령금액" fld="5" baseField="0" baseItem="0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35E30E-B71C-4AA7-A01B-3A6F56CDE196}" name="표3" displayName="표3" ref="A3:E6" totalsRowShown="0">
  <autoFilter ref="A3:E6" xr:uid="{8835E30E-B71C-4AA7-A01B-3A6F56CDE196}"/>
  <tableColumns count="5">
    <tableColumn id="1" xr3:uid="{EF0245DC-C024-4470-A3E2-199483A02E6D}" name="성명"/>
    <tableColumn id="2" xr3:uid="{41E73CEA-561F-4E36-A942-DAC8456D4967}" name="부서"/>
    <tableColumn id="3" xr3:uid="{45682601-5970-490D-90C0-0C2DC851DD3B}" name="직위"/>
    <tableColumn id="4" xr3:uid="{6938ED18-B912-4591-8799-1E93AF105D56}" name="기본급"/>
    <tableColumn id="5" xr3:uid="{3F9903EF-A4EA-4C2C-A1DB-5A04DA71D587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F3" sqref="F3"/>
    </sheetView>
  </sheetViews>
  <sheetFormatPr defaultRowHeight="17"/>
  <cols>
    <col min="1" max="1" width="16.08203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5.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AND(RIGHT(A4,3)="개발자",FIND("SW",A4))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 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34" workbookViewId="0">
      <selection activeCell="F39" sqref="F39:F46"/>
    </sheetView>
  </sheetViews>
  <sheetFormatPr defaultRowHeight="17"/>
  <cols>
    <col min="1" max="2" width="12.08203125" customWidth="1"/>
    <col min="3" max="3" width="10.75" customWidth="1"/>
    <col min="4" max="4" width="12.33203125" bestFit="1" customWidth="1"/>
    <col min="5" max="5" width="11.83203125" customWidth="1"/>
    <col min="6" max="6" width="12" customWidth="1"/>
    <col min="7" max="7" width="2.25" customWidth="1"/>
    <col min="9" max="9" width="11.582031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 $E$9:$E$35,"&lt;="&amp;A3)&amp;"건"</f>
        <v>7건</v>
      </c>
      <c r="E3" s="3" t="s">
        <v>29</v>
      </c>
      <c r="F3" s="3" t="str">
        <f t="array" ref="F3:F6">INDEX($A$9:$F$35,MATCH(LARGE(($D$9:$D$35)*($C$9:$C$35=E$3),3),($D$9:$D$35)*($C$9:$C$35=E$3),0),2)</f>
        <v>장동욱</v>
      </c>
    </row>
    <row r="4" spans="1:6">
      <c r="A4" s="3">
        <v>600</v>
      </c>
      <c r="B4" s="3" t="str">
        <f t="shared" ref="B4:B5" si="0">COUNTIFS($B$9:$B$35,"*영", $E$9:$E$35,"&lt;="&amp;A4)&amp;"건"</f>
        <v>12건</v>
      </c>
      <c r="E4" s="3" t="s">
        <v>30</v>
      </c>
      <c r="F4" s="3" t="str"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v>장동욱</v>
      </c>
    </row>
    <row r="6" spans="1:6">
      <c r="E6" s="3" t="s">
        <v>32</v>
      </c>
      <c r="F6" s="3" t="str">
        <v>장동욱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26">
        <f>D39*_xlfn.XLOOKUP(RIGHT(A39,1),$H$42:$H$46,$I$42:$I$46,0,0)-D39*_xlfn.XLOOKUP(RIGHT(A39,1),$H$42:$H$46,$I$42:$I$46,0,0)*_xlfn.XLOOKUP(RIGHT(A39,1),$H$42:$H$46,$J$42:$J$46,0,0)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26">
        <f t="shared" ref="E40:E46" si="2">D40*_xlfn.XLOOKUP(RIGHT(A40,1),$H$42:$H$46,$I$42:$I$46,0,0)-D40*_xlfn.XLOOKUP(RIGHT(A40,1),$H$42:$H$46,$I$42:$I$46,0,0)*_xlfn.XLOOKUP(RIGHT(A40,1),$H$42:$H$46,$J$42:$J$46,0,0)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2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2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2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2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2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2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7351-4766-4C01-B714-3131EA5215E8}">
  <sheetPr codeName="Sheet10"/>
  <dimension ref="A1:E6"/>
  <sheetViews>
    <sheetView workbookViewId="0">
      <selection activeCell="A3" sqref="A3:E6"/>
    </sheetView>
  </sheetViews>
  <sheetFormatPr defaultRowHeight="17"/>
  <cols>
    <col min="1" max="3" width="8.75" bestFit="1" customWidth="1"/>
    <col min="4" max="4" width="8.9140625" bestFit="1" customWidth="1"/>
    <col min="5" max="5" width="8.75" bestFit="1" customWidth="1"/>
  </cols>
  <sheetData>
    <row r="1" spans="1:5">
      <c r="A1" s="29" t="s">
        <v>162</v>
      </c>
    </row>
    <row r="3" spans="1:5">
      <c r="A3" t="s">
        <v>74</v>
      </c>
      <c r="B3" t="s">
        <v>147</v>
      </c>
      <c r="C3" t="s">
        <v>146</v>
      </c>
      <c r="D3" t="s">
        <v>158</v>
      </c>
      <c r="E3" t="s">
        <v>159</v>
      </c>
    </row>
    <row r="4" spans="1:5">
      <c r="A4" t="s">
        <v>145</v>
      </c>
      <c r="B4" t="s">
        <v>135</v>
      </c>
      <c r="C4" t="s">
        <v>140</v>
      </c>
      <c r="D4">
        <v>1200000</v>
      </c>
      <c r="E4">
        <v>180000</v>
      </c>
    </row>
    <row r="5" spans="1:5">
      <c r="A5" t="s">
        <v>143</v>
      </c>
      <c r="B5" t="s">
        <v>136</v>
      </c>
      <c r="C5" t="s">
        <v>140</v>
      </c>
      <c r="D5">
        <v>1200000</v>
      </c>
      <c r="E5">
        <v>156000</v>
      </c>
    </row>
    <row r="6" spans="1:5">
      <c r="A6" t="s">
        <v>144</v>
      </c>
      <c r="B6" t="s">
        <v>137</v>
      </c>
      <c r="C6" t="s">
        <v>140</v>
      </c>
      <c r="D6">
        <v>1200000</v>
      </c>
      <c r="E6">
        <v>180000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topLeftCell="A16" workbookViewId="0">
      <selection activeCell="D21" sqref="D21"/>
    </sheetView>
  </sheetViews>
  <sheetFormatPr defaultRowHeight="17"/>
  <cols>
    <col min="2" max="2" width="11.4140625" bestFit="1" customWidth="1"/>
    <col min="3" max="3" width="8.08203125" bestFit="1" customWidth="1"/>
    <col min="4" max="4" width="10.58203125" bestFit="1" customWidth="1"/>
    <col min="5" max="5" width="13.5" bestFit="1" customWidth="1"/>
    <col min="6" max="6" width="16.4140625" bestFit="1" customWidth="1"/>
  </cols>
  <sheetData>
    <row r="2" spans="2:6">
      <c r="B2" s="27" t="s">
        <v>74</v>
      </c>
      <c r="C2" t="s">
        <v>134</v>
      </c>
    </row>
    <row r="4" spans="2:6">
      <c r="B4" s="27" t="s">
        <v>146</v>
      </c>
      <c r="C4" s="27" t="s">
        <v>147</v>
      </c>
      <c r="D4" t="s">
        <v>160</v>
      </c>
      <c r="E4" t="s">
        <v>148</v>
      </c>
      <c r="F4" t="s">
        <v>149</v>
      </c>
    </row>
    <row r="5" spans="2:6">
      <c r="B5" t="s">
        <v>141</v>
      </c>
      <c r="D5" s="28"/>
      <c r="E5" s="28"/>
      <c r="F5" s="28"/>
    </row>
    <row r="6" spans="2:6">
      <c r="C6" t="s">
        <v>135</v>
      </c>
      <c r="D6" s="28">
        <v>1</v>
      </c>
      <c r="E6" s="28">
        <v>290000</v>
      </c>
      <c r="F6" s="28">
        <v>1740000</v>
      </c>
    </row>
    <row r="7" spans="2:6">
      <c r="C7" t="s">
        <v>136</v>
      </c>
      <c r="D7" s="28">
        <v>1</v>
      </c>
      <c r="E7" s="28">
        <v>246500</v>
      </c>
      <c r="F7" s="28">
        <v>1696500</v>
      </c>
    </row>
    <row r="8" spans="2:6">
      <c r="C8" t="s">
        <v>137</v>
      </c>
      <c r="D8" s="28">
        <v>1</v>
      </c>
      <c r="E8" s="28">
        <v>246500</v>
      </c>
      <c r="F8" s="28">
        <v>1696500</v>
      </c>
    </row>
    <row r="9" spans="2:6">
      <c r="B9" t="s">
        <v>154</v>
      </c>
      <c r="D9" s="28">
        <v>0</v>
      </c>
      <c r="E9" s="28">
        <v>783000</v>
      </c>
      <c r="F9" s="28"/>
    </row>
    <row r="10" spans="2:6">
      <c r="B10" t="s">
        <v>155</v>
      </c>
      <c r="D10" s="28" t="s">
        <v>161</v>
      </c>
      <c r="E10" s="28">
        <v>261000</v>
      </c>
      <c r="F10" s="28"/>
    </row>
    <row r="11" spans="2:6">
      <c r="B11" t="s">
        <v>139</v>
      </c>
      <c r="D11" s="28"/>
      <c r="E11" s="28"/>
      <c r="F11" s="28"/>
    </row>
    <row r="12" spans="2:6">
      <c r="C12" t="s">
        <v>135</v>
      </c>
      <c r="D12" s="28">
        <v>1</v>
      </c>
      <c r="E12" s="28">
        <v>229500</v>
      </c>
      <c r="F12" s="28">
        <v>1579500</v>
      </c>
    </row>
    <row r="13" spans="2:6">
      <c r="C13" t="s">
        <v>136</v>
      </c>
      <c r="D13" s="28">
        <v>1</v>
      </c>
      <c r="E13" s="28">
        <v>229500</v>
      </c>
      <c r="F13" s="28">
        <v>1579500</v>
      </c>
    </row>
    <row r="14" spans="2:6">
      <c r="C14" t="s">
        <v>137</v>
      </c>
      <c r="D14" s="28">
        <v>1</v>
      </c>
      <c r="E14" s="28">
        <v>202500</v>
      </c>
      <c r="F14" s="28">
        <v>1552500</v>
      </c>
    </row>
    <row r="15" spans="2:6">
      <c r="B15" t="s">
        <v>150</v>
      </c>
      <c r="D15" s="28">
        <v>0</v>
      </c>
      <c r="E15" s="28">
        <v>661500</v>
      </c>
      <c r="F15" s="28"/>
    </row>
    <row r="16" spans="2:6">
      <c r="B16" t="s">
        <v>151</v>
      </c>
      <c r="D16" s="28" t="s">
        <v>161</v>
      </c>
      <c r="E16" s="28">
        <v>220500</v>
      </c>
      <c r="F16" s="28"/>
    </row>
    <row r="17" spans="2:6">
      <c r="B17" t="s">
        <v>140</v>
      </c>
      <c r="D17" s="28"/>
      <c r="E17" s="28"/>
      <c r="F17" s="28"/>
    </row>
    <row r="18" spans="2:6">
      <c r="C18" t="s">
        <v>135</v>
      </c>
      <c r="D18" s="28">
        <v>1</v>
      </c>
      <c r="E18" s="28">
        <v>180000</v>
      </c>
      <c r="F18" s="28">
        <v>1380000</v>
      </c>
    </row>
    <row r="19" spans="2:6">
      <c r="C19" t="s">
        <v>136</v>
      </c>
      <c r="D19" s="28">
        <v>1</v>
      </c>
      <c r="E19" s="28">
        <v>156000</v>
      </c>
      <c r="F19" s="28">
        <v>1356000</v>
      </c>
    </row>
    <row r="20" spans="2:6">
      <c r="C20" t="s">
        <v>137</v>
      </c>
      <c r="D20" s="28">
        <v>1</v>
      </c>
      <c r="E20" s="28">
        <v>180000</v>
      </c>
      <c r="F20" s="28">
        <v>1380000</v>
      </c>
    </row>
    <row r="21" spans="2:6">
      <c r="B21" t="s">
        <v>152</v>
      </c>
      <c r="D21" s="28">
        <v>0</v>
      </c>
      <c r="E21" s="28">
        <v>516000</v>
      </c>
      <c r="F21" s="28"/>
    </row>
    <row r="22" spans="2:6">
      <c r="B22" t="s">
        <v>153</v>
      </c>
      <c r="D22" s="28" t="s">
        <v>161</v>
      </c>
      <c r="E22" s="28">
        <v>172000</v>
      </c>
      <c r="F22" s="28"/>
    </row>
    <row r="23" spans="2:6">
      <c r="B23" t="s">
        <v>142</v>
      </c>
      <c r="D23" s="28"/>
      <c r="E23" s="28"/>
      <c r="F23" s="28"/>
    </row>
    <row r="24" spans="2:6">
      <c r="C24" t="s">
        <v>135</v>
      </c>
      <c r="D24" s="28">
        <v>1</v>
      </c>
      <c r="E24" s="28">
        <v>168750</v>
      </c>
      <c r="F24" s="28">
        <v>1293750</v>
      </c>
    </row>
    <row r="25" spans="2:6">
      <c r="C25" t="s">
        <v>136</v>
      </c>
      <c r="D25" s="28">
        <v>1</v>
      </c>
      <c r="E25" s="28">
        <v>149250</v>
      </c>
      <c r="F25" s="28">
        <v>1144250</v>
      </c>
    </row>
    <row r="26" spans="2:6">
      <c r="C26" t="s">
        <v>137</v>
      </c>
      <c r="D26" s="28">
        <v>1</v>
      </c>
      <c r="E26" s="28">
        <v>179350</v>
      </c>
      <c r="F26" s="28">
        <v>1234350</v>
      </c>
    </row>
    <row r="27" spans="2:6">
      <c r="B27" t="s">
        <v>156</v>
      </c>
      <c r="D27" s="28">
        <v>0</v>
      </c>
      <c r="E27" s="28">
        <v>497350</v>
      </c>
      <c r="F27" s="28"/>
    </row>
    <row r="28" spans="2:6">
      <c r="B28" t="s">
        <v>157</v>
      </c>
      <c r="D28" s="28" t="s">
        <v>161</v>
      </c>
      <c r="E28" s="28">
        <v>165783.33333333334</v>
      </c>
      <c r="F28" s="28"/>
    </row>
    <row r="29" spans="2:6">
      <c r="B29" t="s">
        <v>138</v>
      </c>
      <c r="D29" s="28">
        <v>12</v>
      </c>
      <c r="E29" s="28">
        <v>290000</v>
      </c>
      <c r="F29" s="28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EEBB-31FA-4DCA-B604-BB14B00D6731}">
  <sheetPr codeName="Sheet11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5.33203125" bestFit="1" customWidth="1"/>
    <col min="4" max="6" width="11.6640625" bestFit="1" customWidth="1" outlineLevel="1"/>
  </cols>
  <sheetData>
    <row r="1" spans="2:6" ht="17.5" thickBot="1"/>
    <row r="2" spans="2:6">
      <c r="B2" s="34" t="s">
        <v>168</v>
      </c>
      <c r="C2" s="35"/>
      <c r="D2" s="41"/>
      <c r="E2" s="41"/>
      <c r="F2" s="41"/>
    </row>
    <row r="3" spans="2:6" collapsed="1">
      <c r="B3" s="33"/>
      <c r="C3" s="33"/>
      <c r="D3" s="42" t="s">
        <v>170</v>
      </c>
      <c r="E3" s="42" t="s">
        <v>165</v>
      </c>
      <c r="F3" s="42" t="s">
        <v>167</v>
      </c>
    </row>
    <row r="4" spans="2:6" ht="48" hidden="1" outlineLevel="1">
      <c r="B4" s="37"/>
      <c r="C4" s="37"/>
      <c r="D4" s="30"/>
      <c r="E4" s="44" t="s">
        <v>166</v>
      </c>
      <c r="F4" s="44" t="s">
        <v>166</v>
      </c>
    </row>
    <row r="5" spans="2:6">
      <c r="B5" s="38" t="s">
        <v>169</v>
      </c>
      <c r="C5" s="39"/>
      <c r="D5" s="36"/>
      <c r="E5" s="36"/>
      <c r="F5" s="36"/>
    </row>
    <row r="6" spans="2:6" outlineLevel="1">
      <c r="B6" s="37"/>
      <c r="C6" s="37" t="s">
        <v>163</v>
      </c>
      <c r="D6" s="31">
        <v>20000000</v>
      </c>
      <c r="E6" s="43">
        <v>30000000</v>
      </c>
      <c r="F6" s="43">
        <v>15000000</v>
      </c>
    </row>
    <row r="7" spans="2:6">
      <c r="B7" s="38" t="s">
        <v>171</v>
      </c>
      <c r="C7" s="39"/>
      <c r="D7" s="36"/>
      <c r="E7" s="36"/>
      <c r="F7" s="36"/>
    </row>
    <row r="8" spans="2:6" ht="17.5" outlineLevel="1" thickBot="1">
      <c r="B8" s="40"/>
      <c r="C8" s="40" t="s">
        <v>164</v>
      </c>
      <c r="D8" s="32">
        <v>622124.36321312899</v>
      </c>
      <c r="E8" s="32">
        <v>933186.54481969296</v>
      </c>
      <c r="F8" s="32">
        <v>466593.27240984602</v>
      </c>
    </row>
    <row r="9" spans="2:6">
      <c r="B9" t="s">
        <v>172</v>
      </c>
    </row>
    <row r="10" spans="2:6">
      <c r="B10" t="s">
        <v>173</v>
      </c>
    </row>
    <row r="11" spans="2:6">
      <c r="B11" t="s">
        <v>174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7"/>
  <cols>
    <col min="1" max="1" width="4.83203125" customWidth="1"/>
    <col min="2" max="2" width="14.33203125" bestFit="1" customWidth="1"/>
    <col min="3" max="3" width="11.83203125" bestFit="1" customWidth="1"/>
  </cols>
  <sheetData>
    <row r="1" spans="2:3" ht="17.5" thickBot="1"/>
    <row r="2" spans="2:3" ht="17.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김태흥" comment="만든 사람 김태흥 날짜 2025-06-12">
      <inputCells r="C3" val="30000000" numFmtId="41"/>
    </scenario>
    <scenario name="대출금 감소" locked="1" count="1" user="김태흥" comment="만든 사람 김태흥 날짜 2025-06-12">
      <inputCells r="C3" val="15000000" numFmtId="41"/>
    </scenario>
  </scenarios>
  <mergeCells count="1">
    <mergeCell ref="B2:C2"/>
  </mergeCells>
  <phoneticPr fontId="2" type="noConversion"/>
  <dataValidations count="1">
    <dataValidation allowBlank="1" showInputMessage="1" showErrorMessage="1" promptTitle="입력제한" prompt="50,000,000 이하까지만 대출이 가능합니다." sqref="C3" xr:uid="{12236AAF-B9F2-4FD7-BB8A-5043EF7DD772}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3" zoomScale="115" workbookViewId="0">
      <selection activeCell="J22" sqref="J22"/>
    </sheetView>
  </sheetViews>
  <sheetFormatPr defaultRowHeight="17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L15" sqref="L15"/>
    </sheetView>
  </sheetViews>
  <sheetFormatPr defaultRowHeight="17"/>
  <cols>
    <col min="1" max="1" width="6.33203125" bestFit="1" customWidth="1"/>
    <col min="2" max="2" width="7.08203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5">
        <v>540</v>
      </c>
      <c r="D5" s="45">
        <v>230</v>
      </c>
      <c r="E5" s="45">
        <v>190</v>
      </c>
      <c r="F5" s="45">
        <v>230</v>
      </c>
      <c r="G5" s="45">
        <v>250</v>
      </c>
      <c r="H5" s="45">
        <v>250</v>
      </c>
      <c r="I5" s="45">
        <v>280</v>
      </c>
      <c r="J5" s="45">
        <v>200</v>
      </c>
      <c r="K5" s="45">
        <v>190</v>
      </c>
      <c r="L5" s="45">
        <v>290</v>
      </c>
      <c r="M5" s="45">
        <v>300</v>
      </c>
      <c r="N5" s="45">
        <v>180</v>
      </c>
    </row>
    <row r="6" spans="1:14">
      <c r="A6" s="18" t="s">
        <v>106</v>
      </c>
      <c r="B6" s="18" t="s">
        <v>107</v>
      </c>
      <c r="C6" s="45">
        <v>430</v>
      </c>
      <c r="D6" s="45">
        <v>210</v>
      </c>
      <c r="E6" s="45">
        <v>75</v>
      </c>
      <c r="F6" s="45">
        <v>260</v>
      </c>
      <c r="G6" s="45">
        <v>360</v>
      </c>
      <c r="H6" s="45">
        <v>240</v>
      </c>
      <c r="I6" s="45">
        <v>180</v>
      </c>
      <c r="J6" s="45">
        <v>250</v>
      </c>
      <c r="K6" s="45">
        <v>270</v>
      </c>
      <c r="L6" s="45">
        <v>250</v>
      </c>
      <c r="M6" s="45">
        <v>290</v>
      </c>
      <c r="N6" s="45">
        <v>160</v>
      </c>
    </row>
    <row r="7" spans="1:14">
      <c r="A7" s="18" t="s">
        <v>108</v>
      </c>
      <c r="B7" s="18" t="s">
        <v>109</v>
      </c>
      <c r="C7" s="45">
        <v>120</v>
      </c>
      <c r="D7" s="45">
        <v>180</v>
      </c>
      <c r="E7" s="45">
        <v>200</v>
      </c>
      <c r="F7" s="45">
        <v>270</v>
      </c>
      <c r="G7" s="45">
        <v>250</v>
      </c>
      <c r="H7" s="45">
        <v>230</v>
      </c>
      <c r="I7" s="45">
        <v>70</v>
      </c>
      <c r="J7" s="45">
        <v>350</v>
      </c>
      <c r="K7" s="45">
        <v>180</v>
      </c>
      <c r="L7" s="45">
        <v>230</v>
      </c>
      <c r="M7" s="45">
        <v>300</v>
      </c>
      <c r="N7" s="45">
        <v>170</v>
      </c>
    </row>
    <row r="8" spans="1:14">
      <c r="A8" s="18" t="s">
        <v>110</v>
      </c>
      <c r="B8" s="18" t="s">
        <v>111</v>
      </c>
      <c r="C8" s="45">
        <v>500</v>
      </c>
      <c r="D8" s="45">
        <v>310</v>
      </c>
      <c r="E8" s="45">
        <v>270</v>
      </c>
      <c r="F8" s="45">
        <v>280</v>
      </c>
      <c r="G8" s="45">
        <v>190</v>
      </c>
      <c r="H8" s="45">
        <v>280</v>
      </c>
      <c r="I8" s="45">
        <v>170</v>
      </c>
      <c r="J8" s="45">
        <v>210</v>
      </c>
      <c r="K8" s="45">
        <v>220</v>
      </c>
      <c r="L8" s="45">
        <v>280</v>
      </c>
      <c r="M8" s="45">
        <v>180</v>
      </c>
      <c r="N8" s="45">
        <v>210</v>
      </c>
    </row>
    <row r="9" spans="1:14">
      <c r="A9" s="18" t="s">
        <v>112</v>
      </c>
      <c r="B9" s="18" t="s">
        <v>109</v>
      </c>
      <c r="C9" s="45">
        <v>120</v>
      </c>
      <c r="D9" s="45">
        <v>110</v>
      </c>
      <c r="E9" s="45">
        <v>140</v>
      </c>
      <c r="F9" s="45">
        <v>280</v>
      </c>
      <c r="G9" s="45">
        <v>300</v>
      </c>
      <c r="H9" s="45">
        <v>290</v>
      </c>
      <c r="I9" s="45">
        <v>210</v>
      </c>
      <c r="J9" s="45">
        <v>250</v>
      </c>
      <c r="K9" s="45">
        <v>200</v>
      </c>
      <c r="L9" s="45">
        <v>260</v>
      </c>
      <c r="M9" s="45">
        <v>190</v>
      </c>
      <c r="N9" s="45">
        <v>200</v>
      </c>
    </row>
    <row r="10" spans="1:14">
      <c r="A10" s="18" t="s">
        <v>113</v>
      </c>
      <c r="B10" s="18" t="s">
        <v>107</v>
      </c>
      <c r="C10" s="45">
        <v>480</v>
      </c>
      <c r="D10" s="45">
        <v>310</v>
      </c>
      <c r="E10" s="45">
        <v>180</v>
      </c>
      <c r="F10" s="45">
        <v>260</v>
      </c>
      <c r="G10" s="45">
        <v>240</v>
      </c>
      <c r="H10" s="45">
        <v>240</v>
      </c>
      <c r="I10" s="45">
        <v>260</v>
      </c>
      <c r="J10" s="45">
        <v>240</v>
      </c>
      <c r="K10" s="45">
        <v>180</v>
      </c>
      <c r="L10" s="45">
        <v>260</v>
      </c>
      <c r="M10" s="45">
        <v>280</v>
      </c>
      <c r="N10" s="45">
        <v>220</v>
      </c>
    </row>
    <row r="11" spans="1:14">
      <c r="A11" s="18" t="s">
        <v>114</v>
      </c>
      <c r="B11" s="18" t="s">
        <v>109</v>
      </c>
      <c r="C11" s="45">
        <v>160</v>
      </c>
      <c r="D11" s="45">
        <v>172</v>
      </c>
      <c r="E11" s="45">
        <v>210</v>
      </c>
      <c r="F11" s="45">
        <v>230</v>
      </c>
      <c r="G11" s="45">
        <v>290</v>
      </c>
      <c r="H11" s="45">
        <v>180</v>
      </c>
      <c r="I11" s="45">
        <v>360</v>
      </c>
      <c r="J11" s="45">
        <v>180</v>
      </c>
      <c r="K11" s="45">
        <v>260</v>
      </c>
      <c r="L11" s="45">
        <v>280</v>
      </c>
      <c r="M11" s="45">
        <v>260</v>
      </c>
      <c r="N11" s="45">
        <v>230</v>
      </c>
    </row>
    <row r="12" spans="1:14">
      <c r="A12" s="18" t="s">
        <v>115</v>
      </c>
      <c r="B12" s="18" t="s">
        <v>109</v>
      </c>
      <c r="C12" s="45">
        <v>245</v>
      </c>
      <c r="D12" s="45">
        <v>90</v>
      </c>
      <c r="E12" s="45">
        <v>230</v>
      </c>
      <c r="F12" s="45">
        <v>240</v>
      </c>
      <c r="G12" s="45">
        <v>180</v>
      </c>
      <c r="H12" s="45">
        <v>190</v>
      </c>
      <c r="I12" s="45">
        <v>160</v>
      </c>
      <c r="J12" s="45">
        <v>190</v>
      </c>
      <c r="K12" s="45">
        <v>240</v>
      </c>
      <c r="L12" s="45">
        <v>270</v>
      </c>
      <c r="M12" s="45">
        <v>240</v>
      </c>
      <c r="N12" s="45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6350</xdr:colOff>
                    <xdr:row>1</xdr:row>
                    <xdr:rowOff>0</xdr:rowOff>
                  </from>
                  <to>
                    <xdr:col>4</xdr:col>
                    <xdr:colOff>6350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4</xdr:col>
                    <xdr:colOff>552450</xdr:colOff>
                    <xdr:row>1</xdr:row>
                    <xdr:rowOff>6350</xdr:rowOff>
                  </from>
                  <to>
                    <xdr:col>6</xdr:col>
                    <xdr:colOff>565150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/>
  </sheetViews>
  <sheetFormatPr defaultRowHeight="17"/>
  <sheetData>
    <row r="2" spans="1:9">
      <c r="H2" t="s">
        <v>116</v>
      </c>
      <c r="I2" t="s">
        <v>74</v>
      </c>
    </row>
    <row r="3" spans="1:9" ht="17.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69850</xdr:colOff>
                <xdr:row>1</xdr:row>
                <xdr:rowOff>0</xdr:rowOff>
              </from>
              <to>
                <xdr:col>5</xdr:col>
                <xdr:colOff>6350</xdr:colOff>
                <xdr:row>2</xdr:row>
                <xdr:rowOff>127000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김태흥</cp:lastModifiedBy>
  <dcterms:created xsi:type="dcterms:W3CDTF">2023-05-12T01:27:33Z</dcterms:created>
  <dcterms:modified xsi:type="dcterms:W3CDTF">2025-06-12T07:29:48Z</dcterms:modified>
</cp:coreProperties>
</file>