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360AF9-5B94-4FA2-B7D9-C066EDE3C65C}" xr6:coauthVersionLast="47" xr6:coauthVersionMax="47" xr10:uidLastSave="{00000000-0000-0000-0000-000000000000}"/>
  <bookViews>
    <workbookView xWindow="-120" yWindow="-120" windowWidth="29040" windowHeight="15840" activeTab="4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F5" i="2" a="1"/>
  <c r="F5" i="2" s="1"/>
  <c r="F6" i="2" a="1"/>
  <c r="F6" i="2" s="1"/>
  <c r="F3" i="2" a="1"/>
  <c r="F3" i="2" s="1"/>
  <c r="B40" i="2"/>
  <c r="B41" i="2"/>
  <c r="B42" i="2"/>
  <c r="B43" i="2"/>
  <c r="B44" i="2"/>
  <c r="B45" i="2"/>
  <c r="B46" i="2"/>
  <c r="B39" i="2"/>
  <c r="B4" i="2"/>
  <c r="B5" i="2"/>
  <c r="B3" i="2"/>
  <c r="A35" i="1"/>
  <c r="C6" i="4"/>
  <c r="F43" i="2" a="1"/>
  <c r="F41" i="2" a="1"/>
  <c r="F45" i="2" a="1"/>
  <c r="F40" i="2" a="1"/>
  <c r="F44" i="2" a="1"/>
  <c r="F46" i="2" a="1"/>
  <c r="F42" i="2" a="1"/>
  <c r="F39" i="2" a="1"/>
  <c r="F42" i="2" l="1"/>
  <c r="F46" i="2"/>
  <c r="F44" i="2"/>
  <c r="F40" i="2"/>
  <c r="F45" i="2"/>
  <c r="F41" i="2"/>
  <c r="F43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1525EB-A870-4FDA-B920-B9D5178E13E6}" sourceFile="C:\Users\USER\Desktop\길벗컴활1급\01 엑셀\04 실전모의고사\급여현황.accdb" keepAlive="1" name="급여현황" type="5" refreshedVersion="8" background="1">
    <dbPr connection="Provider=Microsoft.ACE.OLEDB.12.0;User ID=Admin;Data Source=C:\Users\USER\Desktop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<sst xmlns="http://schemas.openxmlformats.org/spreadsheetml/2006/main" count="311" uniqueCount="169">
  <si>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</si>
  <si>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</si>
  <si>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</si>
  <si>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</si>
  <si>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</si>
  <si>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</si>
  <si>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</si>
  <si>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</si>
  <si>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</si>
  <si>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</si>
  <si>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</si>
  <si>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</si>
  <si>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</si>
  <si>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</si>
  <si>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</si>
  <si>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</si>
  <si>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</si>
  <si>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</si>
  <si>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</si>
  <si>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</si>
  <si>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</si>
  <si>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</si>
  <si>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</si>
  <si>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</si>
  <si>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</si>
  <si>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</si>
  <si>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</si>
  <si>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</si>
  <si>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</si>
  <si>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</si>
  <si>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</si>
  <si>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</si>
  <si>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</si>
  <si>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</si>
  <si>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</si>
  <si>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</si>
  <si>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</si>
  <si>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</si>
  <si>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</si>
  <si>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</si>
  <si>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</si>
  <si>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</si>
  <si>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</si>
  <si>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</si>
  <si>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</si>
  <si>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</si>
  <si>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</si>
  <si>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</si>
  <si>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</si>
  <si>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</si>
  <si>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</si>
  <si>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</si>
  <si>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</si>
  <si>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</si>
  <si>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</si>
  <si>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</si>
  <si>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</si>
  <si>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</si>
  <si>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</si>
  <si>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</si>
  <si>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</si>
  <si>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</si>
  <si>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</si>
  <si>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</si>
  <si>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</si>
  <si>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</si>
  <si>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</si>
  <si>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</si>
  <si>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</si>
  <si>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</si>
  <si>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</si>
  <si>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</si>
  <si>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</si>
  <si>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</si>
  <si>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</si>
  <si>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</si>
  <si>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</si>
  <si>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</si>
  <si>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</si>
  <si>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</si>
  <si>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</si>
  <si>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</si>
  <si>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</si>
  <si>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</si>
  <si>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</si>
  <si>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</si>
  <si>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</si>
  <si>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</si>
  <si>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</si>
  <si>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</si>
  <si>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</si>
  <si>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</si>
  <si>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</si>
  <si>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</si>
  <si>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</si>
  <si>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</si>
  <si>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</si>
  <si>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</si>
  <si>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</si>
  <si>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</si>
  <si>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</si>
  <si>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</si>
  <si>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</si>
  <si>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</si>
  <si>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</si>
  <si>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</si>
  <si>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</si>
  <si>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</si>
  <si>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</si>
  <si>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</si>
  <si>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</si>
  <si>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</si>
  <si>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</si>
  <si>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</si>
  <si>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</si>
  <si>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</si>
  <si>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</si>
  <si>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</si>
  <si>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</si>
  <si>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</si>
  <si>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</si>
  <si>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</si>
  <si>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</si>
  <si>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</si>
  <si>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</si>
  <si>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</si>
  <si>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</si>
  <si>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</si>
  <si>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</si>
  <si>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</si>
  <si>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</si>
  <si>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</si>
  <si>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</si>
  <si>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(모두)</t>
  </si>
  <si>
    <t>과장</t>
  </si>
  <si>
    <t>대리</t>
  </si>
  <si>
    <t>부장</t>
  </si>
  <si>
    <t>사원</t>
  </si>
  <si>
    <t>총합계</t>
  </si>
  <si>
    <t>홍보부</t>
  </si>
  <si>
    <t>기획부</t>
  </si>
  <si>
    <t>판매부</t>
  </si>
  <si>
    <t>직위</t>
  </si>
  <si>
    <t>부서</t>
  </si>
  <si>
    <t>개수 : 성명</t>
  </si>
  <si>
    <t>합계 : 총수령금액</t>
  </si>
  <si>
    <t>최대 : 수당</t>
  </si>
  <si>
    <t>부장 합계</t>
  </si>
  <si>
    <t>부장 평균</t>
  </si>
  <si>
    <t>과장 합계</t>
  </si>
  <si>
    <t>과장 평균</t>
  </si>
  <si>
    <t>대리 합계</t>
  </si>
  <si>
    <t>대리 평균</t>
  </si>
  <si>
    <t>사원 합계</t>
  </si>
  <si>
    <t>사원 평균</t>
  </si>
  <si>
    <t>없음</t>
  </si>
  <si>
    <t>$C$3</t>
  </si>
  <si>
    <t>$C$6</t>
  </si>
  <si>
    <t>대출금 증가</t>
  </si>
  <si>
    <t>만든 사람 USER 날짜 2025-01-25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</si>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</sst>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1</xdr:colOff>
      <xdr:row>25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2.901195138889" backgroundQuery="1" createdVersion="8" refreshedVersion="8" minRefreshableVersion="3" recordCount="12" xr:uid="{1A0DF1D1-1318-41F9-904A-49CFF1101AE2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201335-DD77-41D6-A9CE-93254B8B0A35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1"/>
        <item x="0"/>
        <item x="2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2" workbookViewId="0">
      <selection activeCell="H15" sqref="H15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168</v>
      </c>
    </row>
    <row r="35" spans="1:4">
      <c r="A35" t="b">
        <f>AND(FIND("SW",$A4)&gt;=1,RIGHT($A4,3)="개발자")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B3" sqref="B3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COUNTIFS($E$9:$E$35,"&lt;="&amp;$A3,$B$9:$B$35,"*영")&amp;"건"</f>
        <v>7건</v>
      </c>
      <c r="E3" s="3" t="s">
        <v>29</v>
      </c>
      <c r="F3" s="3" t="str">
        <f t="array" ref="F3">INDEX($A$9:$F$35,MATCH(LARGE(($C$9:$C$35=$E3)*$D$9:$D$35,3),($C$9:$C$35=$E3)*$D$9:$D$35,0),2)</f>
        <v>장동욱</v>
      </c>
    </row>
    <row r="4" spans="1:6">
      <c r="A4" s="3">
        <v>600</v>
      </c>
      <c r="B4" s="3" t="str">
        <f t="shared" ref="B4:B5" si="0">COUNTIFS($E$9:$E$35,"&lt;="&amp;$A4,$B$9:$B$35,"*영")&amp;"건"</f>
        <v>12건</v>
      </c>
      <c r="E4" s="3" t="s">
        <v>30</v>
      </c>
      <c r="F4" s="3" t="str">
        <f t="array" ref="F4">INDEX($A$9:$F$35,MATCH(LARGE(($C$9:$C$35=$E4)*$D$9:$D$35,3),($C$9:$C$35=$E4)*$D$9:$D$35,0),2)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INDEX($A$9:$F$35,MATCH(LARGE(($C$9:$C$35=$E5)*$D$9:$D$35,3),($C$9:$C$35=$E5)*$D$9:$D$35,0),2)</f>
        <v>도부영</v>
      </c>
    </row>
    <row r="6" spans="1:6">
      <c r="E6" s="3" t="s">
        <v>32</v>
      </c>
      <c r="F6" s="3" t="str">
        <f t="array" ref="F6">INDEX($A$9:$F$35,MATCH(LARGE(($C$9:$C$35=$E6)*$D$9:$D$35,3),($C$9:$C$35=$E6)*$D$9:$D$35,0),2)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/>
      <c r="F39" s="6" cm="1">
        <f t="array" ref="F39">fn이익금(E39,C39,D39)</f>
        <v>0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/>
      <c r="F40" s="6" cm="1">
        <f t="array" ref="F40">fn이익금(E40,C40,D40)</f>
        <v>0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/>
      <c r="F41" s="6" cm="1">
        <f t="array" ref="F41">fn이익금(E41,C41,D41)</f>
        <v>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/>
      <c r="F42" s="6" cm="1">
        <f t="array" ref="F42">fn이익금(E42,C42,D42)</f>
        <v>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/>
      <c r="F43" s="6" cm="1">
        <f t="array" ref="F43">fn이익금(E43,C43,D43)</f>
        <v>0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/>
      <c r="F44" s="6" cm="1">
        <f t="array" ref="F44">fn이익금(E44,C44,D44)</f>
        <v>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/>
      <c r="F45" s="6" cm="1">
        <f t="array" ref="F45">fn이익금(E45,C45,D45)</f>
        <v>0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/>
      <c r="F46" s="6" cm="1">
        <f t="array" ref="F46">fn이익금(E46,C46,D46)</f>
        <v>0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B6" sqref="B6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6" t="s">
        <v>74</v>
      </c>
      <c r="C2" t="s">
        <v>133</v>
      </c>
    </row>
    <row r="4" spans="2:6">
      <c r="B4" s="26" t="s">
        <v>142</v>
      </c>
      <c r="C4" s="26" t="s">
        <v>143</v>
      </c>
      <c r="D4" t="s">
        <v>144</v>
      </c>
      <c r="E4" t="s">
        <v>146</v>
      </c>
      <c r="F4" t="s">
        <v>145</v>
      </c>
    </row>
    <row r="5" spans="2:6">
      <c r="B5" t="s">
        <v>136</v>
      </c>
      <c r="D5" s="27"/>
      <c r="E5" s="21"/>
      <c r="F5" s="21"/>
    </row>
    <row r="6" spans="2:6">
      <c r="C6" t="s">
        <v>139</v>
      </c>
      <c r="D6" s="27">
        <v>1</v>
      </c>
      <c r="E6" s="21">
        <v>246500</v>
      </c>
      <c r="F6" s="21">
        <v>1696500</v>
      </c>
    </row>
    <row r="7" spans="2:6">
      <c r="C7" t="s">
        <v>140</v>
      </c>
      <c r="D7" s="27">
        <v>1</v>
      </c>
      <c r="E7" s="21">
        <v>290000</v>
      </c>
      <c r="F7" s="21">
        <v>1740000</v>
      </c>
    </row>
    <row r="8" spans="2:6">
      <c r="C8" t="s">
        <v>141</v>
      </c>
      <c r="D8" s="27">
        <v>1</v>
      </c>
      <c r="E8" s="21">
        <v>246500</v>
      </c>
      <c r="F8" s="21">
        <v>1696500</v>
      </c>
    </row>
    <row r="9" spans="2:6">
      <c r="B9" t="s">
        <v>147</v>
      </c>
      <c r="D9" s="27">
        <v>0</v>
      </c>
      <c r="E9" s="21">
        <v>783000</v>
      </c>
      <c r="F9" s="21"/>
    </row>
    <row r="10" spans="2:6">
      <c r="B10" t="s">
        <v>148</v>
      </c>
      <c r="D10" s="27" t="s">
        <v>155</v>
      </c>
      <c r="E10" s="21">
        <v>261000</v>
      </c>
      <c r="F10" s="21"/>
    </row>
    <row r="11" spans="2:6">
      <c r="B11" t="s">
        <v>134</v>
      </c>
      <c r="D11" s="27"/>
      <c r="E11" s="21"/>
      <c r="F11" s="21"/>
    </row>
    <row r="12" spans="2:6">
      <c r="C12" t="s">
        <v>139</v>
      </c>
      <c r="D12" s="27">
        <v>1</v>
      </c>
      <c r="E12" s="21">
        <v>202500</v>
      </c>
      <c r="F12" s="21">
        <v>1552500</v>
      </c>
    </row>
    <row r="13" spans="2:6">
      <c r="C13" t="s">
        <v>140</v>
      </c>
      <c r="D13" s="27">
        <v>1</v>
      </c>
      <c r="E13" s="21">
        <v>229500</v>
      </c>
      <c r="F13" s="21">
        <v>1579500</v>
      </c>
    </row>
    <row r="14" spans="2:6">
      <c r="C14" t="s">
        <v>141</v>
      </c>
      <c r="D14" s="27">
        <v>1</v>
      </c>
      <c r="E14" s="21">
        <v>229500</v>
      </c>
      <c r="F14" s="21">
        <v>1579500</v>
      </c>
    </row>
    <row r="15" spans="2:6">
      <c r="B15" t="s">
        <v>149</v>
      </c>
      <c r="D15" s="27">
        <v>0</v>
      </c>
      <c r="E15" s="21">
        <v>661500</v>
      </c>
      <c r="F15" s="21"/>
    </row>
    <row r="16" spans="2:6">
      <c r="B16" t="s">
        <v>150</v>
      </c>
      <c r="D16" s="27" t="s">
        <v>155</v>
      </c>
      <c r="E16" s="21">
        <v>220500</v>
      </c>
      <c r="F16" s="21"/>
    </row>
    <row r="17" spans="2:6">
      <c r="B17" t="s">
        <v>135</v>
      </c>
      <c r="D17" s="27"/>
      <c r="E17" s="21"/>
      <c r="F17" s="21"/>
    </row>
    <row r="18" spans="2:6">
      <c r="C18" t="s">
        <v>139</v>
      </c>
      <c r="D18" s="27">
        <v>1</v>
      </c>
      <c r="E18" s="21">
        <v>180000</v>
      </c>
      <c r="F18" s="21">
        <v>1380000</v>
      </c>
    </row>
    <row r="19" spans="2:6">
      <c r="C19" t="s">
        <v>140</v>
      </c>
      <c r="D19" s="27">
        <v>1</v>
      </c>
      <c r="E19" s="21">
        <v>180000</v>
      </c>
      <c r="F19" s="21">
        <v>1380000</v>
      </c>
    </row>
    <row r="20" spans="2:6">
      <c r="C20" t="s">
        <v>141</v>
      </c>
      <c r="D20" s="27">
        <v>1</v>
      </c>
      <c r="E20" s="21">
        <v>156000</v>
      </c>
      <c r="F20" s="21">
        <v>1356000</v>
      </c>
    </row>
    <row r="21" spans="2:6">
      <c r="B21" t="s">
        <v>151</v>
      </c>
      <c r="D21" s="27">
        <v>0</v>
      </c>
      <c r="E21" s="21">
        <v>516000</v>
      </c>
      <c r="F21" s="21"/>
    </row>
    <row r="22" spans="2:6">
      <c r="B22" t="s">
        <v>152</v>
      </c>
      <c r="D22" s="27" t="s">
        <v>155</v>
      </c>
      <c r="E22" s="21">
        <v>172000</v>
      </c>
      <c r="F22" s="21"/>
    </row>
    <row r="23" spans="2:6">
      <c r="B23" t="s">
        <v>137</v>
      </c>
      <c r="D23" s="27"/>
      <c r="E23" s="21"/>
      <c r="F23" s="21"/>
    </row>
    <row r="24" spans="2:6">
      <c r="C24" t="s">
        <v>139</v>
      </c>
      <c r="D24" s="27">
        <v>1</v>
      </c>
      <c r="E24" s="21">
        <v>179350</v>
      </c>
      <c r="F24" s="21">
        <v>1234350</v>
      </c>
    </row>
    <row r="25" spans="2:6">
      <c r="C25" t="s">
        <v>140</v>
      </c>
      <c r="D25" s="27">
        <v>1</v>
      </c>
      <c r="E25" s="21">
        <v>168750</v>
      </c>
      <c r="F25" s="21">
        <v>1293750</v>
      </c>
    </row>
    <row r="26" spans="2:6">
      <c r="C26" t="s">
        <v>141</v>
      </c>
      <c r="D26" s="27">
        <v>1</v>
      </c>
      <c r="E26" s="21">
        <v>149250</v>
      </c>
      <c r="F26" s="21">
        <v>1144250</v>
      </c>
    </row>
    <row r="27" spans="2:6">
      <c r="B27" t="s">
        <v>153</v>
      </c>
      <c r="D27" s="27">
        <v>0</v>
      </c>
      <c r="E27" s="21">
        <v>497350</v>
      </c>
      <c r="F27" s="21"/>
    </row>
    <row r="28" spans="2:6">
      <c r="B28" t="s">
        <v>154</v>
      </c>
      <c r="D28" s="27" t="s">
        <v>155</v>
      </c>
      <c r="E28" s="21">
        <v>165783.33333333334</v>
      </c>
      <c r="F28" s="21"/>
    </row>
    <row r="29" spans="2:6">
      <c r="B29" t="s">
        <v>138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DB35-B101-4030-ADE7-A746E4C086F7}">
  <sheetPr codeName="Sheet8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2" t="s">
        <v>161</v>
      </c>
      <c r="C2" s="33"/>
      <c r="D2" s="39"/>
      <c r="E2" s="39"/>
      <c r="F2" s="39"/>
    </row>
    <row r="3" spans="2:6" collapsed="1">
      <c r="B3" s="31"/>
      <c r="C3" s="31"/>
      <c r="D3" s="40" t="s">
        <v>163</v>
      </c>
      <c r="E3" s="40" t="s">
        <v>158</v>
      </c>
      <c r="F3" s="40" t="s">
        <v>160</v>
      </c>
    </row>
    <row r="4" spans="2:6" ht="40.5" hidden="1" outlineLevel="1">
      <c r="B4" s="35"/>
      <c r="C4" s="35"/>
      <c r="D4" s="28"/>
      <c r="E4" s="42" t="s">
        <v>159</v>
      </c>
      <c r="F4" s="42" t="s">
        <v>159</v>
      </c>
    </row>
    <row r="5" spans="2:6">
      <c r="B5" s="36" t="s">
        <v>162</v>
      </c>
      <c r="C5" s="37"/>
      <c r="D5" s="34"/>
      <c r="E5" s="34"/>
      <c r="F5" s="34"/>
    </row>
    <row r="6" spans="2:6" outlineLevel="1">
      <c r="B6" s="35"/>
      <c r="C6" s="35" t="s">
        <v>156</v>
      </c>
      <c r="D6" s="29">
        <v>20000000</v>
      </c>
      <c r="E6" s="41">
        <v>30000000</v>
      </c>
      <c r="F6" s="41">
        <v>15000000</v>
      </c>
    </row>
    <row r="7" spans="2:6">
      <c r="B7" s="36" t="s">
        <v>164</v>
      </c>
      <c r="C7" s="37"/>
      <c r="D7" s="34"/>
      <c r="E7" s="34"/>
      <c r="F7" s="34"/>
    </row>
    <row r="8" spans="2:6" ht="17.25" outlineLevel="1" thickBot="1">
      <c r="B8" s="38"/>
      <c r="C8" s="38" t="s">
        <v>157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165</v>
      </c>
    </row>
    <row r="10" spans="2:6">
      <c r="B10" t="s">
        <v>166</v>
      </c>
    </row>
    <row r="11" spans="2:6">
      <c r="B11" t="s">
        <v>167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tabSelected="1"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5-01-25">
      <inputCells r="C3" val="30000000" numFmtId="41"/>
    </scenario>
    <scenario name="대출금 감소" locked="1" count="1" user="USER" comment="만든 사람 USER 날짜 2025-01-25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576839FE-BCA2-4F7F-904C-628083F94E04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K16" sqref="K16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J2" sqref="J2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대호 안</cp:lastModifiedBy>
  <cp:lastPrinted>2025-01-25T12:57:46Z</cp:lastPrinted>
  <dcterms:created xsi:type="dcterms:W3CDTF">2023-05-12T01:27:33Z</dcterms:created>
  <dcterms:modified xsi:type="dcterms:W3CDTF">2025-01-25T13:21:56Z</dcterms:modified>
</cp:coreProperties>
</file>