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김주희\Desktop\길벗컴활1급_update_20250108 (1)\01 엑셀\04 실전모의고사\"/>
    </mc:Choice>
  </mc:AlternateContent>
  <xr:revisionPtr revIDLastSave="0" documentId="13_ncr:1_{FB9A73D1-3E87-436B-9D7E-DB79ECF544C8}" xr6:coauthVersionLast="47" xr6:coauthVersionMax="47" xr10:uidLastSave="{00000000-0000-0000-0000-000000000000}"/>
  <bookViews>
    <workbookView xWindow="-110" yWindow="-110" windowWidth="19420" windowHeight="10420" firstSheet="4" activeTab="8" xr2:uid="{687888A0-7169-4D04-8AED-D6529133C41D}"/>
  </bookViews>
  <sheets>
    <sheet name="기본작업" sheetId="1" r:id="rId1"/>
    <sheet name="계산작업" sheetId="2" r:id="rId2"/>
    <sheet name="대리" sheetId="13" r:id="rId3"/>
    <sheet name="분석작업-1" sheetId="3" r:id="rId4"/>
    <sheet name="시나리오 요약" sheetId="12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/>
  <c r="F6" i="2" a="1"/>
  <c r="F6" i="2" s="1"/>
  <c r="F3" i="2" a="1"/>
  <c r="F3" i="2" s="1"/>
  <c r="B5" i="2"/>
  <c r="B4" i="2"/>
  <c r="B3" i="2"/>
  <c r="A35" i="1"/>
  <c r="C6" i="4"/>
  <c r="F40" i="2" a="1"/>
  <c r="F42" i="2" a="1"/>
  <c r="F44" i="2" a="1"/>
  <c r="F46" i="2" a="1"/>
  <c r="F41" i="2" a="1"/>
  <c r="F43" i="2" a="1"/>
  <c r="F45" i="2" a="1"/>
  <c r="F39" i="2" a="1"/>
  <c r="F45" i="2" l="1"/>
  <c r="F43" i="2"/>
  <c r="F41" i="2"/>
  <c r="F46" i="2"/>
  <c r="F44" i="2"/>
  <c r="F42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4F6924-772B-47A2-B805-4E2E57EB448D}" sourceFile="C:\Users\김주희\Desktop\길벗컴활1급_update_20250108 (1)\01 엑셀\04 실전모의고사\급여현황.accdb" odcFile="C:\Users\김주희\Documents\내 데이터 원본\급여현황 2023년급여.od.odc" keepAlive="1" name="급여현황 2023년급여.od" type="5" refreshedVersion="8" background="1">
    <dbPr connection="Provider=Microsoft.ACE.OLEDB.12.0;User ID=Admin;Data Source=C:\Users\김주희\Desktop\길벗컴활1급_update_20250108 (1)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<sst xmlns="http://schemas.openxmlformats.org/spreadsheetml/2006/main" count="334" uniqueCount="177">
  <si>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</si>
  <si>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</si>
  <si>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</si>
  <si>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</si>
  <si>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</si>
  <si>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</si>
  <si>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</si>
  <si>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</si>
  <si>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</si>
  <si>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</si>
  <si>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</si>
  <si>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</si>
  <si>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</si>
  <si>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</si>
  <si>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</si>
  <si>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</si>
  <si>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</si>
  <si>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</si>
  <si>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</si>
  <si>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</si>
  <si>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</si>
  <si>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</si>
  <si>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</si>
  <si>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</si>
  <si>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</si>
  <si>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</si>
  <si>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</si>
  <si>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</si>
  <si>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</si>
  <si>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</si>
  <si>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</si>
  <si>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</si>
  <si>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</si>
  <si>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</si>
  <si>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</si>
  <si>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</si>
  <si>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</si>
  <si>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</si>
  <si>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</si>
  <si>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</si>
  <si>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</si>
  <si>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</si>
  <si>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</si>
  <si>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</si>
  <si>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</si>
  <si>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</si>
  <si>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</si>
  <si>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</si>
  <si>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</si>
  <si>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</si>
  <si>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</si>
  <si>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</si>
  <si>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</si>
  <si>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</si>
  <si>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</si>
  <si>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</si>
  <si>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</si>
  <si>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</si>
  <si>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</si>
  <si>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</si>
  <si>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</si>
  <si>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</si>
  <si>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</si>
  <si>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</si>
  <si>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</si>
  <si>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</si>
  <si>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</si>
  <si>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</si>
  <si>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</si>
  <si>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</si>
  <si>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</si>
  <si>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</si>
  <si>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</si>
  <si>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</si>
  <si>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</si>
  <si>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</si>
  <si>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</si>
  <si>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</si>
  <si>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</si>
  <si>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</si>
  <si>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</si>
  <si>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</si>
  <si>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</si>
  <si>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</si>
  <si>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</si>
  <si>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</si>
  <si>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</si>
  <si>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</si>
  <si>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</si>
  <si>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</si>
  <si>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</si>
  <si>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</si>
  <si>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</si>
  <si>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</si>
  <si>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</si>
  <si>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</si>
  <si>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</si>
  <si>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</si>
  <si>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</si>
  <si>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</si>
  <si>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</si>
  <si>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</si>
  <si>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</si>
  <si>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</si>
  <si>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</si>
  <si>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</si>
  <si>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</si>
  <si>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</si>
  <si>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</si>
  <si>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</si>
  <si>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</si>
  <si>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</si>
  <si>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</si>
  <si>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</si>
  <si>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</si>
  <si>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</si>
  <si>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</si>
  <si>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</si>
  <si>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</si>
  <si>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</si>
  <si>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</si>
  <si>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</si>
  <si>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</si>
  <si>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</si>
  <si>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</si>
  <si>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</si>
  <si>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</si>
  <si>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</si>
  <si>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</si>
  <si>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</si>
  <si>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</si>
  <si>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</si>
  <si>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</si>
  <si>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</si>
  <si>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</si>
  <si>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기획부</t>
  </si>
  <si>
    <t>판매부</t>
  </si>
  <si>
    <t>홍보부</t>
  </si>
  <si>
    <t>총합계</t>
  </si>
  <si>
    <t>과장</t>
  </si>
  <si>
    <t>대리</t>
  </si>
  <si>
    <t>부장</t>
  </si>
  <si>
    <t>사원</t>
  </si>
  <si>
    <t>개수 : 성명</t>
  </si>
  <si>
    <t>직위</t>
  </si>
  <si>
    <t>부서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</si>
  <si>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</si>
  <si>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</si>
  <si>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</si>
  <si>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</si>
  <si>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</si>
  <si>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</si>
  <si>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</si>
  <si>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</si>
  <si>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합계 : 총수령금액</t>
  </si>
  <si>
    <t>최대 : 수당</t>
  </si>
  <si>
    <t>없음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</si>
  <si>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</si>
  <si>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</si>
  <si>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</si>
  <si>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</si>
  <si>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</si>
  <si>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</si>
  <si>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</si>
  <si>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</si>
  <si>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</si>
  <si>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</si>
  <si>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</si>
  <si>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만든 사람 김주희 날짜 2025-04-30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</si>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</sst>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TOEIC/TOEFL </a:t>
            </a:r>
            <a:r>
              <a:rPr lang="ko-KR" altLang="en-US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</xdr:row>
          <xdr:rowOff>0</xdr:rowOff>
        </xdr:from>
        <xdr:to>
          <xdr:col>4</xdr:col>
          <xdr:colOff>641350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주희" refreshedDate="45777.823899305557" backgroundQuery="1" createdVersion="8" refreshedVersion="8" minRefreshableVersion="3" recordCount="12" xr:uid="{FB028650-60D4-45F8-AC63-2CCB64084774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E2D22F-48C7-4E68-BF82-A4BB546CA369}" name="피벗 테이블2" cacheId="5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2" baseItem="0" numFmtId="41"/>
    <dataField name="합계 : 총수령금액" fld="8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DA116D1-5066-4C9E-9797-6B76F165B27A}" name="표5" displayName="표5" ref="A1:H4" totalsRowShown="0">
  <autoFilter ref="A1:H4" xr:uid="{FDA116D1-5066-4C9E-9797-6B76F165B27A}"/>
  <sortState xmlns:xlrd2="http://schemas.microsoft.com/office/spreadsheetml/2017/richdata2" ref="A2:H4">
    <sortCondition ref="A1:A4"/>
  </sortState>
  <tableColumns count="8">
    <tableColumn id="1" xr3:uid="{BD9FFB10-1812-46BD-8CFC-4721980829FA}" name="성명"/>
    <tableColumn id="2" xr3:uid="{F5239AE6-AEE5-4585-A5F9-D577882448AD}" name="부서"/>
    <tableColumn id="3" xr3:uid="{11AC8A7A-82BD-494E-A23F-987B6C7DFCD7}" name="직위"/>
    <tableColumn id="4" xr3:uid="{A65A3C76-E755-4E6A-AD5E-266786C88E96}" name="인사고과"/>
    <tableColumn id="5" xr3:uid="{F8A135F1-320D-4938-9E53-73AB7806BFCC}" name="기본급"/>
    <tableColumn id="6" xr3:uid="{5FF0F44C-C828-4557-B28E-46CC3B502CB5}" name="상여비율"/>
    <tableColumn id="7" xr3:uid="{0E8B4A00-8F1E-42B5-BEDD-074080CD6908}" name="수당"/>
    <tableColumn id="8" xr3:uid="{BDD275E7-C6B0-4E45-B829-4728CBC85E59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E26" sqref="E26"/>
    </sheetView>
  </sheetViews>
  <sheetFormatPr defaultRowHeight="17"/>
  <cols>
    <col min="1" max="1" width="16.08203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5.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5" workbookViewId="0">
      <selection activeCell="F39" sqref="F39"/>
    </sheetView>
  </sheetViews>
  <sheetFormatPr defaultRowHeight="17"/>
  <cols>
    <col min="1" max="2" width="12.08203125" customWidth="1"/>
    <col min="3" max="3" width="10.75" customWidth="1"/>
    <col min="4" max="4" width="12.33203125" bestFit="1" customWidth="1"/>
    <col min="5" max="5" width="11.83203125" customWidth="1"/>
    <col min="6" max="6" width="12" customWidth="1"/>
    <col min="7" max="7" width="2.25" customWidth="1"/>
    <col min="9" max="9" width="11.582031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COUNTIFS($E$9:$E$35,"&lt;=300",$B$9:$B$35,"*영")&amp;"건"</f>
        <v>7건</v>
      </c>
      <c r="E3" s="3" t="s">
        <v>29</v>
      </c>
      <c r="F3" s="3" t="str">
        <f t="array" ref="F3">INDEX($A$9:$F$35,MATCH(LARGE(($C$9:$C$35=E3)*($D$9:$D$35),3),($C$9:$C$35=E3)*$D$9:$D$35,0),2)</f>
        <v>장동욱</v>
      </c>
    </row>
    <row r="4" spans="1:6">
      <c r="A4" s="3">
        <v>600</v>
      </c>
      <c r="B4" s="3" t="str">
        <f>COUNTIFS($E$9:$E$35,"&lt;=600",$B$9:$B$35,"*영")&amp;"건"</f>
        <v>12건</v>
      </c>
      <c r="E4" s="3" t="s">
        <v>30</v>
      </c>
      <c r="F4" s="3" t="str">
        <f t="array" ref="F4">INDEX($A$9:$F$35,MATCH(LARGE(($C$9:$C$35=E4)*($D$9:$D$35),3),($C$9:$C$35=E4)*$D$9:$D$35,0),2)</f>
        <v>장동욱</v>
      </c>
    </row>
    <row r="5" spans="1:6">
      <c r="A5" s="3">
        <v>1000</v>
      </c>
      <c r="B5" s="3" t="str">
        <f>COUNTIFS($E$9:$E$35,"&lt;=1000",$B$9:$B$35,"*영")&amp;"건"</f>
        <v>16건</v>
      </c>
      <c r="E5" s="3" t="s">
        <v>31</v>
      </c>
      <c r="F5" s="3" t="str">
        <f t="array" ref="F5">INDEX($A$9:$F$35,MATCH(LARGE(($C$9:$C$35=E5)*($D$9:$D$35),3),($C$9:$C$35=E5)*$D$9:$D$35,0),2)</f>
        <v>도부영</v>
      </c>
    </row>
    <row r="6" spans="1:6">
      <c r="E6" s="3" t="s">
        <v>32</v>
      </c>
      <c r="F6" s="3" t="str">
        <f t="array" ref="F6">INDEX($A$9:$F$35,MATCH(LARGE(($C$9:$C$35=E6)*($D$9:$D$35),3),($C$9:$C$35=E6)*$D$9:$D$35,0),2)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D39*_xlfn.XLOOKUP(RIGHT(A39,1),$H$42:$H$46,$I$42:$I$46,0,0,1)-(D39*_xlfn.XLOOKUP(RIGHT(A39,1),$H$42:$H$46,$I$42:$I$46,0,0,1)*_xlfn.XLOOKUP(RIGHT(A39,1),$H$42:$H$46,$J$42:$J$46,0,0,1))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0">UPPER(SUBSTITUTE(A40,0,9))</f>
        <v>B459N</v>
      </c>
      <c r="C40" s="3" t="s">
        <v>51</v>
      </c>
      <c r="D40" s="6">
        <v>89</v>
      </c>
      <c r="E40" s="6">
        <f t="shared" ref="E40:E46" si="1">D40*_xlfn.XLOOKUP(RIGHT(A40,1),$H$42:$H$46,$I$42:$I$46,0,0,1)-(D40*_xlfn.XLOOKUP(RIGHT(A40,1),$H$42:$H$46,$I$42:$I$46,0,0,1)*_xlfn.XLOOKUP(RIGHT(A40,1),$H$42:$H$46,$J$42:$J$46,0,0,1))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0"/>
        <v>Y293D</v>
      </c>
      <c r="C41" s="3" t="s">
        <v>53</v>
      </c>
      <c r="D41" s="6">
        <v>230</v>
      </c>
      <c r="E41" s="6">
        <f t="shared" si="1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0"/>
        <v>Y912G</v>
      </c>
      <c r="C42" s="3" t="s">
        <v>57</v>
      </c>
      <c r="D42" s="6">
        <v>30</v>
      </c>
      <c r="E42" s="6">
        <f t="shared" si="1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0"/>
        <v>Y395K</v>
      </c>
      <c r="C43" s="3" t="s">
        <v>49</v>
      </c>
      <c r="D43" s="6">
        <v>120</v>
      </c>
      <c r="E43" s="6">
        <f t="shared" si="1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0"/>
        <v>Y365Y</v>
      </c>
      <c r="C44" s="3" t="s">
        <v>62</v>
      </c>
      <c r="D44" s="6">
        <v>120</v>
      </c>
      <c r="E44" s="6">
        <f t="shared" si="1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0"/>
        <v>B394N</v>
      </c>
      <c r="C45" s="3" t="s">
        <v>51</v>
      </c>
      <c r="D45" s="6">
        <v>325</v>
      </c>
      <c r="E45" s="6">
        <f t="shared" si="1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0"/>
        <v>B123D</v>
      </c>
      <c r="C46" s="3" t="s">
        <v>53</v>
      </c>
      <c r="D46" s="6">
        <v>60</v>
      </c>
      <c r="E46" s="6">
        <f t="shared" si="1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A76D-1035-49C1-95D7-B347A73DDED6}">
  <sheetPr codeName="Sheet10"/>
  <dimension ref="A1:H4"/>
  <sheetViews>
    <sheetView workbookViewId="0">
      <selection activeCell="F5" sqref="F5"/>
    </sheetView>
  </sheetViews>
  <sheetFormatPr defaultRowHeight="17"/>
  <cols>
    <col min="1" max="3" width="8.75" bestFit="1" customWidth="1"/>
    <col min="4" max="4" width="10.75" bestFit="1" customWidth="1"/>
    <col min="5" max="5" width="8.9140625" bestFit="1" customWidth="1"/>
    <col min="6" max="6" width="10.75" bestFit="1" customWidth="1"/>
    <col min="7" max="7" width="8.75" bestFit="1" customWidth="1"/>
    <col min="8" max="8" width="10.75" bestFit="1" customWidth="1"/>
  </cols>
  <sheetData>
    <row r="1" spans="1:8">
      <c r="A1" t="s">
        <v>74</v>
      </c>
      <c r="B1" t="s">
        <v>145</v>
      </c>
      <c r="C1" t="s">
        <v>144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163</v>
      </c>
      <c r="B2" t="s">
        <v>136</v>
      </c>
      <c r="C2" t="s">
        <v>140</v>
      </c>
      <c r="D2">
        <v>6</v>
      </c>
      <c r="E2">
        <v>1200000</v>
      </c>
      <c r="F2">
        <v>0.03</v>
      </c>
      <c r="G2">
        <v>156000</v>
      </c>
      <c r="H2">
        <v>1356000</v>
      </c>
    </row>
    <row r="3" spans="1:8">
      <c r="A3" t="s">
        <v>164</v>
      </c>
      <c r="B3" t="s">
        <v>137</v>
      </c>
      <c r="C3" t="s">
        <v>140</v>
      </c>
      <c r="D3">
        <v>15</v>
      </c>
      <c r="E3">
        <v>1200000</v>
      </c>
      <c r="F3">
        <v>0.05</v>
      </c>
      <c r="G3">
        <v>180000</v>
      </c>
      <c r="H3">
        <v>1380000</v>
      </c>
    </row>
    <row r="4" spans="1:8">
      <c r="A4" t="s">
        <v>162</v>
      </c>
      <c r="B4" t="s">
        <v>135</v>
      </c>
      <c r="C4" t="s">
        <v>140</v>
      </c>
      <c r="D4">
        <v>18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5" workbookViewId="0">
      <selection activeCell="D21" sqref="D21"/>
    </sheetView>
  </sheetViews>
  <sheetFormatPr defaultRowHeight="17"/>
  <cols>
    <col min="2" max="2" width="11.4140625" bestFit="1" customWidth="1"/>
    <col min="3" max="3" width="8.08203125" bestFit="1" customWidth="1"/>
    <col min="4" max="5" width="10.58203125" bestFit="1" customWidth="1"/>
    <col min="6" max="6" width="16.4140625" bestFit="1" customWidth="1"/>
  </cols>
  <sheetData>
    <row r="2" spans="2:6">
      <c r="B2" s="26" t="s">
        <v>74</v>
      </c>
      <c r="C2" t="s">
        <v>134</v>
      </c>
    </row>
    <row r="4" spans="2:6">
      <c r="B4" s="26" t="s">
        <v>144</v>
      </c>
      <c r="C4" s="26" t="s">
        <v>145</v>
      </c>
      <c r="D4" t="s">
        <v>143</v>
      </c>
      <c r="E4" t="s">
        <v>155</v>
      </c>
      <c r="F4" t="s">
        <v>154</v>
      </c>
    </row>
    <row r="5" spans="2:6">
      <c r="B5" t="s">
        <v>141</v>
      </c>
      <c r="D5" s="27"/>
      <c r="E5" s="21"/>
      <c r="F5" s="21"/>
    </row>
    <row r="6" spans="2:6">
      <c r="C6" t="s">
        <v>135</v>
      </c>
      <c r="D6" s="27">
        <v>1</v>
      </c>
      <c r="E6" s="21">
        <v>290000</v>
      </c>
      <c r="F6" s="21">
        <v>1740000</v>
      </c>
    </row>
    <row r="7" spans="2:6">
      <c r="C7" t="s">
        <v>136</v>
      </c>
      <c r="D7" s="27">
        <v>1</v>
      </c>
      <c r="E7" s="21">
        <v>246500</v>
      </c>
      <c r="F7" s="21">
        <v>1696500</v>
      </c>
    </row>
    <row r="8" spans="2:6">
      <c r="C8" t="s">
        <v>137</v>
      </c>
      <c r="D8" s="27">
        <v>1</v>
      </c>
      <c r="E8" s="21">
        <v>246500</v>
      </c>
      <c r="F8" s="21">
        <v>1696500</v>
      </c>
    </row>
    <row r="9" spans="2:6">
      <c r="B9" t="s">
        <v>150</v>
      </c>
      <c r="D9" s="27">
        <v>0</v>
      </c>
      <c r="E9" s="21">
        <v>783000</v>
      </c>
      <c r="F9" s="21"/>
    </row>
    <row r="10" spans="2:6">
      <c r="B10" t="s">
        <v>151</v>
      </c>
      <c r="D10" s="27" t="s">
        <v>156</v>
      </c>
      <c r="E10" s="21">
        <v>261000</v>
      </c>
      <c r="F10" s="21"/>
    </row>
    <row r="11" spans="2:6">
      <c r="B11" t="s">
        <v>139</v>
      </c>
      <c r="D11" s="27"/>
      <c r="E11" s="21"/>
      <c r="F11" s="21"/>
    </row>
    <row r="12" spans="2:6">
      <c r="C12" t="s">
        <v>135</v>
      </c>
      <c r="D12" s="27">
        <v>1</v>
      </c>
      <c r="E12" s="21">
        <v>229500</v>
      </c>
      <c r="F12" s="21">
        <v>1579500</v>
      </c>
    </row>
    <row r="13" spans="2:6">
      <c r="C13" t="s">
        <v>136</v>
      </c>
      <c r="D13" s="27">
        <v>1</v>
      </c>
      <c r="E13" s="21">
        <v>229500</v>
      </c>
      <c r="F13" s="21">
        <v>1579500</v>
      </c>
    </row>
    <row r="14" spans="2:6">
      <c r="C14" t="s">
        <v>137</v>
      </c>
      <c r="D14" s="27">
        <v>1</v>
      </c>
      <c r="E14" s="21">
        <v>202500</v>
      </c>
      <c r="F14" s="21">
        <v>1552500</v>
      </c>
    </row>
    <row r="15" spans="2:6">
      <c r="B15" t="s">
        <v>146</v>
      </c>
      <c r="D15" s="27">
        <v>0</v>
      </c>
      <c r="E15" s="21">
        <v>661500</v>
      </c>
      <c r="F15" s="21"/>
    </row>
    <row r="16" spans="2:6">
      <c r="B16" t="s">
        <v>147</v>
      </c>
      <c r="D16" s="27" t="s">
        <v>156</v>
      </c>
      <c r="E16" s="21">
        <v>220500</v>
      </c>
      <c r="F16" s="21"/>
    </row>
    <row r="17" spans="2:6">
      <c r="B17" t="s">
        <v>140</v>
      </c>
      <c r="D17" s="27"/>
      <c r="E17" s="21"/>
      <c r="F17" s="21"/>
    </row>
    <row r="18" spans="2:6">
      <c r="C18" t="s">
        <v>135</v>
      </c>
      <c r="D18" s="27">
        <v>1</v>
      </c>
      <c r="E18" s="21">
        <v>180000</v>
      </c>
      <c r="F18" s="21">
        <v>1380000</v>
      </c>
    </row>
    <row r="19" spans="2:6">
      <c r="C19" t="s">
        <v>136</v>
      </c>
      <c r="D19" s="27">
        <v>1</v>
      </c>
      <c r="E19" s="21">
        <v>156000</v>
      </c>
      <c r="F19" s="21">
        <v>1356000</v>
      </c>
    </row>
    <row r="20" spans="2:6">
      <c r="C20" t="s">
        <v>137</v>
      </c>
      <c r="D20" s="27">
        <v>1</v>
      </c>
      <c r="E20" s="21">
        <v>180000</v>
      </c>
      <c r="F20" s="21">
        <v>1380000</v>
      </c>
    </row>
    <row r="21" spans="2:6">
      <c r="B21" t="s">
        <v>148</v>
      </c>
      <c r="D21" s="27">
        <v>0</v>
      </c>
      <c r="E21" s="21">
        <v>516000</v>
      </c>
      <c r="F21" s="21"/>
    </row>
    <row r="22" spans="2:6">
      <c r="B22" t="s">
        <v>149</v>
      </c>
      <c r="D22" s="27" t="s">
        <v>156</v>
      </c>
      <c r="E22" s="21">
        <v>172000</v>
      </c>
      <c r="F22" s="21"/>
    </row>
    <row r="23" spans="2:6">
      <c r="B23" t="s">
        <v>142</v>
      </c>
      <c r="D23" s="27"/>
      <c r="E23" s="21"/>
      <c r="F23" s="21"/>
    </row>
    <row r="24" spans="2:6">
      <c r="C24" t="s">
        <v>135</v>
      </c>
      <c r="D24" s="27">
        <v>1</v>
      </c>
      <c r="E24" s="21">
        <v>168750</v>
      </c>
      <c r="F24" s="21">
        <v>1293750</v>
      </c>
    </row>
    <row r="25" spans="2:6">
      <c r="C25" t="s">
        <v>136</v>
      </c>
      <c r="D25" s="27">
        <v>1</v>
      </c>
      <c r="E25" s="21">
        <v>149250</v>
      </c>
      <c r="F25" s="21">
        <v>1144250</v>
      </c>
    </row>
    <row r="26" spans="2:6">
      <c r="C26" t="s">
        <v>137</v>
      </c>
      <c r="D26" s="27">
        <v>1</v>
      </c>
      <c r="E26" s="21">
        <v>179350</v>
      </c>
      <c r="F26" s="21">
        <v>1234350</v>
      </c>
    </row>
    <row r="27" spans="2:6">
      <c r="B27" t="s">
        <v>152</v>
      </c>
      <c r="D27" s="27">
        <v>0</v>
      </c>
      <c r="E27" s="21">
        <v>497350</v>
      </c>
      <c r="F27" s="21"/>
    </row>
    <row r="28" spans="2:6">
      <c r="B28" t="s">
        <v>153</v>
      </c>
      <c r="D28" s="27" t="s">
        <v>156</v>
      </c>
      <c r="E28" s="21">
        <v>165783.33333333334</v>
      </c>
      <c r="F28" s="21"/>
    </row>
    <row r="29" spans="2:6">
      <c r="B29" t="s">
        <v>138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8C33-C2B4-49E5-A1A7-B649F0C69FD1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33203125" bestFit="1" customWidth="1"/>
    <col min="4" max="6" width="11.6640625" bestFit="1" customWidth="1" outlineLevel="1"/>
  </cols>
  <sheetData>
    <row r="1" spans="2:6" ht="17.5" thickBot="1"/>
    <row r="2" spans="2:6">
      <c r="B2" s="32" t="s">
        <v>170</v>
      </c>
      <c r="C2" s="33"/>
      <c r="D2" s="39"/>
      <c r="E2" s="39"/>
      <c r="F2" s="39"/>
    </row>
    <row r="3" spans="2:6" collapsed="1">
      <c r="B3" s="31"/>
      <c r="C3" s="31"/>
      <c r="D3" s="40" t="s">
        <v>172</v>
      </c>
      <c r="E3" s="40" t="s">
        <v>167</v>
      </c>
      <c r="F3" s="40" t="s">
        <v>169</v>
      </c>
    </row>
    <row r="4" spans="2:6" ht="48" hidden="1" outlineLevel="1">
      <c r="B4" s="35"/>
      <c r="C4" s="35"/>
      <c r="D4" s="28"/>
      <c r="E4" s="42" t="s">
        <v>168</v>
      </c>
      <c r="F4" s="42" t="s">
        <v>168</v>
      </c>
    </row>
    <row r="5" spans="2:6">
      <c r="B5" s="36" t="s">
        <v>171</v>
      </c>
      <c r="C5" s="37"/>
      <c r="D5" s="34"/>
      <c r="E5" s="34"/>
      <c r="F5" s="34"/>
    </row>
    <row r="6" spans="2:6" outlineLevel="1">
      <c r="B6" s="35"/>
      <c r="C6" s="35" t="s">
        <v>165</v>
      </c>
      <c r="D6" s="29">
        <v>20000000</v>
      </c>
      <c r="E6" s="41">
        <v>30000000</v>
      </c>
      <c r="F6" s="41">
        <v>15000000</v>
      </c>
    </row>
    <row r="7" spans="2:6">
      <c r="B7" s="36" t="s">
        <v>173</v>
      </c>
      <c r="C7" s="37"/>
      <c r="D7" s="34"/>
      <c r="E7" s="34"/>
      <c r="F7" s="34"/>
    </row>
    <row r="8" spans="2:6" ht="17.5" outlineLevel="1" thickBot="1">
      <c r="B8" s="38"/>
      <c r="C8" s="38" t="s">
        <v>166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"/>
  <cols>
    <col min="1" max="1" width="4.83203125" customWidth="1"/>
    <col min="2" max="2" width="14.33203125" bestFit="1" customWidth="1"/>
    <col min="3" max="3" width="11.83203125" bestFit="1" customWidth="1"/>
  </cols>
  <sheetData>
    <row r="1" spans="2:3" ht="17.5" thickBot="1"/>
    <row r="2" spans="2:3" ht="17.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김주희" comment="만든 사람 김주희 날짜 2025-04-30">
      <inputCells r="C3" val="30000000" numFmtId="41"/>
    </scenario>
    <scenario name="대출금 감소" locked="1" count="1" user="김주희" comment="만든 사람 김주희 날짜 2025-04-30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6E6F54DB-FE4E-4ED8-B92A-BE2BCB6A050B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I19" sqref="I19"/>
    </sheetView>
  </sheetViews>
  <sheetFormatPr defaultRowHeight="17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O6" sqref="O6"/>
    </sheetView>
  </sheetViews>
  <sheetFormatPr defaultRowHeight="17"/>
  <cols>
    <col min="1" max="1" width="6.33203125" bestFit="1" customWidth="1"/>
    <col min="2" max="2" width="7.08203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9"/>
  <sheetViews>
    <sheetView tabSelected="1" workbookViewId="0">
      <selection activeCell="D6" sqref="D6"/>
    </sheetView>
  </sheetViews>
  <sheetFormatPr defaultRowHeight="17"/>
  <sheetData>
    <row r="2" spans="1:9">
      <c r="H2" t="s">
        <v>116</v>
      </c>
      <c r="I2" t="s">
        <v>74</v>
      </c>
    </row>
    <row r="3" spans="1:9" ht="17.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  <row r="8" spans="1:9">
      <c r="A8" t="s">
        <v>128</v>
      </c>
      <c r="B8" t="s">
        <v>129</v>
      </c>
      <c r="C8">
        <v>23</v>
      </c>
      <c r="D8">
        <v>23</v>
      </c>
      <c r="E8" t="s">
        <v>127</v>
      </c>
    </row>
    <row r="9" spans="1:9">
      <c r="A9" t="s">
        <v>128</v>
      </c>
      <c r="B9" t="s">
        <v>129</v>
      </c>
      <c r="E9" t="s">
        <v>127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69850</xdr:colOff>
                <xdr:row>1</xdr:row>
                <xdr:rowOff>0</xdr:rowOff>
              </from>
              <to>
                <xdr:col>5</xdr:col>
                <xdr:colOff>6350</xdr:colOff>
                <xdr:row>2</xdr:row>
                <xdr:rowOff>127000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김주희</cp:lastModifiedBy>
  <cp:lastPrinted>2025-04-30T10:43:01Z</cp:lastPrinted>
  <dcterms:created xsi:type="dcterms:W3CDTF">2023-05-12T01:27:33Z</dcterms:created>
  <dcterms:modified xsi:type="dcterms:W3CDTF">2025-04-30T18:27:16Z</dcterms:modified>
</cp:coreProperties>
</file>