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하경림\OneDrive\바탕 화면\컴활1급\2026_컴활1급_실기_기출문제집(20260420)\02 최신기출유형\10회\"/>
    </mc:Choice>
  </mc:AlternateContent>
  <bookViews>
    <workbookView xWindow="0" yWindow="0" windowWidth="23040" windowHeight="9024" activeTab="4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1" l="1"/>
  <c r="N19" i="3" l="1" a="1"/>
  <c r="N19" i="3" s="1"/>
  <c r="N20" i="3" a="1"/>
  <c r="N20" i="3" s="1"/>
  <c r="N21" i="3" a="1"/>
  <c r="N21" i="3" s="1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B13" i="5" l="1"/>
  <c r="C50" i="3"/>
</calcChain>
</file>

<file path=xl/comments1.xml><?xml version="1.0" encoding="utf-8"?>
<comments xmlns="http://schemas.openxmlformats.org/spreadsheetml/2006/main">
  <authors>
    <author>okmii</author>
  </authors>
  <commentList>
    <comment ref="F18" authorId="0" shapeId="0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자동차판매" type="103" refreshedVersion="6" minRefreshableVersion="5">
    <extLst>
      <ext xmlns:x15="http://schemas.microsoft.com/office/spreadsheetml/2010/11/main" uri="{DE250136-89BD-433C-8126-D09CA5730AF9}">
        <x15:connection id="자동차판매" autoDelete="1">
          <x15:textPr codePage="949" sourceFile="C:\Users\하경림\OneDrive\바탕 화면\컴활1급\2026_컴활1급_실기_기출문제집(20260420)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자동차판매].[차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<sst xmlns="http://schemas.openxmlformats.org/spreadsheetml/2006/main" count="541" uniqueCount="84">
  <si>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</si>
  <si>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</si>
  <si>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</si>
  <si>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</si>
  <si>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</si>
  <si>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</si>
  <si>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</si>
  <si>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</si>
  <si>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</si>
  <si>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</si>
  <si>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</si>
  <si>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</si>
  <si>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</si>
  <si>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</si>
  <si>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</si>
  <si>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</si>
  <si>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</si>
  <si>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</si>
  <si>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</si>
  <si>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</si>
  <si>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</si>
  <si>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</si>
  <si>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</si>
  <si>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</si>
  <si>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</si>
  <si>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</si>
  <si>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</si>
  <si>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</si>
  <si>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</si>
  <si>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</si>
  <si>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</si>
  <si>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</si>
  <si>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</si>
  <si>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</si>
  <si>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</si>
  <si>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</si>
  <si>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</si>
  <si>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</si>
  <si>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</si>
  <si>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</si>
  <si>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</si>
  <si>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</si>
  <si>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</si>
  <si>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</si>
  <si>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</si>
  <si>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</si>
  <si>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</si>
  <si>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</si>
  <si>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</si>
  <si>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</si>
  <si>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</si>
  <si>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</si>
  <si>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</si>
  <si>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</si>
  <si>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</si>
  <si>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</si>
  <si>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</si>
  <si>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</si>
  <si>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</si>
  <si>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</si>
  <si>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</si>
  <si>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</si>
  <si>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</si>
  <si>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</si>
  <si>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</si>
  <si>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</si>
  <si>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</si>
  <si>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</si>
  <si>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</si>
  <si>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</si>
  <si>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</si>
  <si>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</si>
  <si>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</si>
  <si>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</si>
  <si>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</si>
  <si>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</si>
  <si>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</si>
  <si>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</si>
  <si>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</si>
  <si>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전체 최대값: 자동차가격</t>
  </si>
  <si>
    <t>최대값: 자동차가격</t>
  </si>
  <si>
    <t>전체 평균: 할부기간</t>
  </si>
  <si>
    <t>평균: 할부기간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</si>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</sst>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2" fontId="0" fillId="0" borderId="0" xfId="0" applyNumberForma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66-4785-AB2C-E8BCC9D7F48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전용" textlink="">
      <xdr:nvSpPr>
        <xdr:cNvPr id="2" name="빗면 1"/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서식전용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체" textlink="">
      <xdr:nvSpPr>
        <xdr:cNvPr id="3" name="빗면 2"/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하송현" refreshedDate="46238.643826388892" backgroundQuery="1" createdVersion="6" refreshedVersion="6" minRefreshableVersion="3" recordCount="0" supportSubquery="1" supportAdvancedDrill="1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compactData="0" multipleFieldFilters="0">
  <location ref="B4:G13" firstHeaderRow="1" firstDataRow="2" firstDataCol="2" rowPageCount="1" colPageCount="1"/>
  <pivotFields count="5">
    <pivotField axis="axisPage" compact="0" allDrilled="1" outline="0" showAll="0" dataSourceSort="1" defaultAttributeDrillState="1">
      <items count="1">
        <item t="default"/>
      </items>
    </pivotField>
    <pivotField axis="axisRow" compact="0" allDrilled="1" outline="0" showAll="0" dataSourceSort="1" defaultAttributeDrillState="1">
      <items count="4">
        <item x="0"/>
        <item x="1"/>
        <item x="2"/>
        <item t="default"/>
      </items>
    </pivotField>
    <pivotField axis="axisCol" compact="0" allDrilled="1" outline="0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outline="0" showAll="0"/>
    <pivotField dataField="1" compact="0" outline="0" showAl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43"/>
  <sheetViews>
    <sheetView topLeftCell="A12" workbookViewId="0">
      <selection activeCell="J48" sqref="J48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  <c r="B1" s="33">
        <v>0.13402777777777777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AND(MONTH(A3)&lt;=6,_xlfn.RANK.EQ(G3,$G$3:$G$34)&lt;=10,B3&gt;=10/24,B3&lt;=15/24+30/(24*60))</f>
        <v>0</v>
      </c>
    </row>
    <row r="39" spans="1:8" x14ac:dyDescent="0.4">
      <c r="A39" s="31" t="s">
        <v>1</v>
      </c>
      <c r="B39" s="31" t="s">
        <v>74</v>
      </c>
      <c r="C39" s="31" t="s">
        <v>2</v>
      </c>
      <c r="D39" s="31" t="s">
        <v>4</v>
      </c>
      <c r="E39" s="31" t="s">
        <v>5</v>
      </c>
      <c r="F39" s="31" t="s">
        <v>6</v>
      </c>
      <c r="G39" s="31" t="s">
        <v>7</v>
      </c>
      <c r="H39" s="31" t="s">
        <v>8</v>
      </c>
    </row>
    <row r="40" spans="1:8" x14ac:dyDescent="0.4">
      <c r="A40" s="2">
        <v>43941</v>
      </c>
      <c r="B40" s="28">
        <v>0.50416666666666665</v>
      </c>
      <c r="C40" s="32" t="s">
        <v>24</v>
      </c>
      <c r="D40" s="32" t="s">
        <v>25</v>
      </c>
      <c r="E40" s="3">
        <v>31000000</v>
      </c>
      <c r="F40" s="32" t="s">
        <v>16</v>
      </c>
      <c r="G40" s="3">
        <v>29000000</v>
      </c>
      <c r="H40" s="32">
        <v>36</v>
      </c>
    </row>
    <row r="41" spans="1:8" x14ac:dyDescent="0.4">
      <c r="A41" s="2">
        <v>43877</v>
      </c>
      <c r="B41" s="28">
        <v>0.64166666666666672</v>
      </c>
      <c r="C41" s="32" t="s">
        <v>34</v>
      </c>
      <c r="D41" s="32" t="s">
        <v>25</v>
      </c>
      <c r="E41" s="3">
        <v>31000000</v>
      </c>
      <c r="F41" s="32" t="s">
        <v>19</v>
      </c>
      <c r="G41" s="3">
        <v>29400000</v>
      </c>
      <c r="H41" s="32">
        <v>48</v>
      </c>
    </row>
    <row r="42" spans="1:8" x14ac:dyDescent="0.4">
      <c r="A42" s="2">
        <v>44000</v>
      </c>
      <c r="B42" s="28">
        <v>0.52916666666666667</v>
      </c>
      <c r="C42" s="32" t="s">
        <v>52</v>
      </c>
      <c r="D42" s="32" t="s">
        <v>25</v>
      </c>
      <c r="E42" s="3">
        <v>31000000</v>
      </c>
      <c r="F42" s="32" t="s">
        <v>33</v>
      </c>
      <c r="G42" s="3">
        <v>30000000</v>
      </c>
      <c r="H42" s="32">
        <v>48</v>
      </c>
    </row>
    <row r="43" spans="1:8" x14ac:dyDescent="0.4">
      <c r="A43" s="2">
        <v>43968</v>
      </c>
      <c r="B43" s="28">
        <v>0.4513888888888889</v>
      </c>
      <c r="C43" s="32" t="s">
        <v>56</v>
      </c>
      <c r="D43" s="32" t="s">
        <v>28</v>
      </c>
      <c r="E43" s="3">
        <v>32000000</v>
      </c>
      <c r="F43" s="32" t="s">
        <v>22</v>
      </c>
      <c r="G43" s="3">
        <v>30100000</v>
      </c>
      <c r="H43" s="32">
        <v>24</v>
      </c>
    </row>
  </sheetData>
  <phoneticPr fontId="1" type="noConversion"/>
  <conditionalFormatting sqref="A3:H34">
    <cfRule type="expression" dxfId="2" priority="1">
      <formula>AND($B3&gt;=12/24,$E3&gt;AVERAGE($E$3:$E$34))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1:H39"/>
  <sheetViews>
    <sheetView workbookViewId="0">
      <selection activeCell="J17" sqref="J17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7" t="s">
        <v>59</v>
      </c>
      <c r="C1" s="37"/>
      <c r="D1" s="37"/>
      <c r="E1" s="37"/>
      <c r="F1" s="37"/>
      <c r="G1" s="37"/>
      <c r="H1" s="37"/>
    </row>
    <row r="2" spans="2:8" ht="16.5" customHeight="1" x14ac:dyDescent="0.4">
      <c r="B2" s="37"/>
      <c r="C2" s="37"/>
      <c r="D2" s="37"/>
      <c r="E2" s="37"/>
      <c r="F2" s="37"/>
      <c r="G2" s="37"/>
      <c r="H2" s="37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cellComments="asDisplayed" verticalDpi="0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50"/>
  <sheetViews>
    <sheetView topLeftCell="A22" workbookViewId="0">
      <selection activeCell="N31" sqref="N31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/>
      <c r="F3" s="3">
        <v>200000</v>
      </c>
      <c r="G3" s="1" t="s">
        <v>33</v>
      </c>
      <c r="H3" s="3">
        <v>30200000</v>
      </c>
      <c r="I3" s="1">
        <v>24</v>
      </c>
      <c r="J3" s="20"/>
      <c r="L3" s="1" t="s">
        <v>21</v>
      </c>
      <c r="M3" s="3">
        <v>35000000</v>
      </c>
      <c r="N3" s="20">
        <f t="array" ref="N3">IFERROR(AVERAGE(IF(($D$3:$D$34=$L3)*(MONTH($A3)&gt;=7),$F$3:$F$34)),"")</f>
        <v>10460000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/>
      <c r="F4" s="3">
        <v>1300000</v>
      </c>
      <c r="G4" s="1" t="s">
        <v>12</v>
      </c>
      <c r="H4" s="3">
        <v>28100000</v>
      </c>
      <c r="I4" s="1">
        <v>24</v>
      </c>
      <c r="J4" s="20"/>
      <c r="L4" s="1" t="s">
        <v>18</v>
      </c>
      <c r="M4" s="3">
        <v>9000000</v>
      </c>
      <c r="N4" s="20">
        <f t="array" ref="N4">IFERROR(AVERAGE(IF(($D$3:$D$34=$L4)*(MONTH($A4)&gt;=7),$F$3:$F$34)),"")</f>
        <v>3166666.6666666665</v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/>
      <c r="F5" s="3">
        <v>1500000</v>
      </c>
      <c r="G5" s="1" t="s">
        <v>22</v>
      </c>
      <c r="H5" s="3">
        <v>16500000</v>
      </c>
      <c r="I5" s="1">
        <v>24</v>
      </c>
      <c r="J5" s="20"/>
      <c r="L5" s="1" t="s">
        <v>11</v>
      </c>
      <c r="M5" s="3">
        <v>16000000</v>
      </c>
      <c r="N5" s="20">
        <f t="array" ref="N5">IFERROR(AVERAGE(IF(($D$3:$D$34=$L5)*(MONTH($A5)&gt;=7),$F$3:$F$34)),"")</f>
        <v>2333333.3333333335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/>
      <c r="F6" s="3">
        <v>1000000</v>
      </c>
      <c r="G6" s="1" t="s">
        <v>22</v>
      </c>
      <c r="H6" s="3">
        <v>14200000</v>
      </c>
      <c r="I6" s="1">
        <v>60</v>
      </c>
      <c r="J6" s="20"/>
      <c r="L6" s="1" t="s">
        <v>25</v>
      </c>
      <c r="M6" s="3">
        <v>31000000</v>
      </c>
      <c r="N6" s="20">
        <f t="array" ref="N6">IFERROR(AVERAGE(IF(($D$3:$D$34=$L6)*(MONTH($A6)&gt;=7),$F$3:$F$34)),"")</f>
        <v>1700000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/>
      <c r="F7" s="3">
        <v>3500000</v>
      </c>
      <c r="G7" s="1" t="s">
        <v>16</v>
      </c>
      <c r="H7" s="3">
        <v>5500000</v>
      </c>
      <c r="I7" s="1">
        <v>12</v>
      </c>
      <c r="J7" s="20"/>
      <c r="L7" s="1" t="s">
        <v>44</v>
      </c>
      <c r="M7" s="3">
        <v>22000000</v>
      </c>
      <c r="N7" s="20" t="str">
        <f t="array" ref="N7">IFERROR(AVERAGE(IF(($D$3:$D$34=$L7)*(MONTH($A7)&gt;=7),$F$3:$F$34)),"")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/>
      <c r="F8" s="3">
        <v>1000000</v>
      </c>
      <c r="G8" s="1" t="s">
        <v>33</v>
      </c>
      <c r="H8" s="3">
        <v>30000000</v>
      </c>
      <c r="I8" s="1">
        <v>48</v>
      </c>
      <c r="J8" s="20"/>
      <c r="L8" s="1" t="s">
        <v>15</v>
      </c>
      <c r="M8" s="3">
        <v>25000000</v>
      </c>
      <c r="N8" s="20" t="str">
        <f t="array" ref="N8">IFERROR(AVERAGE(IF(($D$3:$D$34=$L8)*(MONTH($A8)&gt;=7),$F$3:$F$34)),"")</f>
        <v/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/>
      <c r="F9" s="3">
        <v>2000000</v>
      </c>
      <c r="G9" s="1" t="s">
        <v>16</v>
      </c>
      <c r="H9" s="3">
        <v>29000000</v>
      </c>
      <c r="I9" s="1">
        <v>36</v>
      </c>
      <c r="J9" s="20"/>
      <c r="L9" s="1" t="s">
        <v>32</v>
      </c>
      <c r="M9" s="3">
        <v>19000000</v>
      </c>
      <c r="N9" s="20" t="str">
        <f t="array" ref="N9">IFERROR(AVERAGE(IF(($D$3:$D$34=$L9)*(MONTH($A9)&gt;=7),$F$3:$F$34)),"")</f>
        <v/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/>
      <c r="F10" s="3">
        <v>10000000</v>
      </c>
      <c r="G10" s="1" t="s">
        <v>19</v>
      </c>
      <c r="H10" s="3">
        <v>22000000</v>
      </c>
      <c r="I10" s="1">
        <v>60</v>
      </c>
      <c r="J10" s="20"/>
      <c r="L10" s="1" t="s">
        <v>28</v>
      </c>
      <c r="M10" s="3">
        <v>32000000</v>
      </c>
      <c r="N10" s="20" t="str">
        <f t="array" ref="N10">IFERROR(AVERAGE(IF(($D$3:$D$34=$L10)*(MONTH($A10)&gt;=7),$F$3:$F$34)),"")</f>
        <v/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/>
      <c r="F11" s="3">
        <v>4500000</v>
      </c>
      <c r="G11" s="1" t="s">
        <v>12</v>
      </c>
      <c r="H11" s="3">
        <v>10700000</v>
      </c>
      <c r="I11" s="1">
        <v>36</v>
      </c>
      <c r="J11" s="20"/>
      <c r="L11" s="1" t="s">
        <v>30</v>
      </c>
      <c r="M11" s="3">
        <v>15000000</v>
      </c>
      <c r="N11" s="20">
        <f t="array" ref="N11">IFERROR(AVERAGE(IF(($D$3:$D$34=$L11)*(MONTH($A11)&gt;=7),$F$3:$F$34)),"")</f>
        <v>2266666.6666666665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/>
      <c r="F12" s="3">
        <v>2600000</v>
      </c>
      <c r="G12" s="1" t="s">
        <v>16</v>
      </c>
      <c r="H12" s="3">
        <v>26800000</v>
      </c>
      <c r="I12" s="1">
        <v>48</v>
      </c>
      <c r="J12" s="20"/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/>
      <c r="F13" s="3">
        <v>1400000</v>
      </c>
      <c r="G13" s="1" t="s">
        <v>19</v>
      </c>
      <c r="H13" s="3">
        <v>31800000</v>
      </c>
      <c r="I13" s="1">
        <v>24</v>
      </c>
      <c r="J13" s="20"/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/>
      <c r="F14" s="3">
        <v>4500000</v>
      </c>
      <c r="G14" s="1" t="s">
        <v>12</v>
      </c>
      <c r="H14" s="3">
        <v>30500000</v>
      </c>
      <c r="I14" s="1">
        <v>48</v>
      </c>
      <c r="J14" s="20"/>
      <c r="L14" s="19" t="s">
        <v>4</v>
      </c>
      <c r="M14" s="1" t="str">
        <f>INDEX(D3:D34,MATCH(MIN(A3:A34),A3:A34,0))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/>
      <c r="F15" s="3">
        <v>2600000</v>
      </c>
      <c r="G15" s="1" t="s">
        <v>33</v>
      </c>
      <c r="H15" s="3">
        <v>16400000</v>
      </c>
      <c r="I15" s="1">
        <v>48</v>
      </c>
      <c r="J15" s="20"/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/>
      <c r="F16" s="3">
        <v>3200000</v>
      </c>
      <c r="G16" s="1" t="s">
        <v>22</v>
      </c>
      <c r="H16" s="3">
        <v>5800000</v>
      </c>
      <c r="I16" s="1">
        <v>12</v>
      </c>
      <c r="J16" s="20"/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/>
      <c r="F17" s="3">
        <v>4000000</v>
      </c>
      <c r="G17" s="1" t="s">
        <v>22</v>
      </c>
      <c r="H17" s="3">
        <v>11000000</v>
      </c>
      <c r="I17" s="1">
        <v>24</v>
      </c>
      <c r="J17" s="20"/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/>
      <c r="F18" s="3">
        <v>1500000</v>
      </c>
      <c r="G18" s="1" t="s">
        <v>22</v>
      </c>
      <c r="H18" s="3">
        <v>14500000</v>
      </c>
      <c r="I18" s="1">
        <v>60</v>
      </c>
      <c r="J18" s="20"/>
      <c r="L18" s="38" t="s">
        <v>75</v>
      </c>
      <c r="M18" s="38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/>
      <c r="F19" s="3">
        <v>3500000</v>
      </c>
      <c r="G19" s="1" t="s">
        <v>12</v>
      </c>
      <c r="H19" s="3">
        <v>18500000</v>
      </c>
      <c r="I19" s="1">
        <v>24</v>
      </c>
      <c r="J19" s="20"/>
      <c r="L19" s="29">
        <v>1</v>
      </c>
      <c r="M19" s="30">
        <v>24</v>
      </c>
      <c r="N19" s="26">
        <f t="array" ref="N19">FREQUENCY(IF((LEFT($B$3:$B$34,1)="김")+(LEFT($B$3:$B$34,1)="안"),$I$3:$I$34),$M$19:$M$21)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/>
      <c r="F20" s="3">
        <v>2700000</v>
      </c>
      <c r="G20" s="1" t="s">
        <v>12</v>
      </c>
      <c r="H20" s="3">
        <v>16300000</v>
      </c>
      <c r="I20" s="1">
        <v>36</v>
      </c>
      <c r="J20" s="20"/>
      <c r="L20" s="29">
        <v>25</v>
      </c>
      <c r="M20" s="30">
        <v>48</v>
      </c>
      <c r="N20" s="26">
        <f t="array" ref="N20">FREQUENCY(IF((LEFT($B$3:$B$34,1)="김")+(LEFT($B$3:$B$34,1)="안"),$I$3:$I$34),$M$19:$M$21)</f>
        <v>3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/>
      <c r="F21" s="3">
        <v>1900000</v>
      </c>
      <c r="G21" s="1" t="s">
        <v>22</v>
      </c>
      <c r="H21" s="3">
        <v>30100000</v>
      </c>
      <c r="I21" s="1">
        <v>24</v>
      </c>
      <c r="J21" s="20"/>
      <c r="L21" s="29">
        <v>49</v>
      </c>
      <c r="M21" s="30">
        <v>72</v>
      </c>
      <c r="N21" s="26">
        <f t="array" ref="N21">FREQUENCY(IF((LEFT($B$3:$B$34,1)="김")+(LEFT($B$3:$B$34,1)="안"),$I$3:$I$34),$M$19:$M$21)</f>
        <v>3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/>
      <c r="F22" s="3">
        <v>2400000</v>
      </c>
      <c r="G22" s="1" t="s">
        <v>16</v>
      </c>
      <c r="H22" s="3">
        <v>19600000</v>
      </c>
      <c r="I22" s="1">
        <v>48</v>
      </c>
      <c r="J22" s="20"/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/>
      <c r="F23" s="3">
        <v>1500000</v>
      </c>
      <c r="G23" s="1" t="s">
        <v>33</v>
      </c>
      <c r="H23" s="3">
        <v>13500000</v>
      </c>
      <c r="I23" s="1">
        <v>24</v>
      </c>
      <c r="J23" s="20"/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/>
      <c r="F24" s="3">
        <v>1300000</v>
      </c>
      <c r="G24" s="1" t="s">
        <v>16</v>
      </c>
      <c r="H24" s="3">
        <v>12900000</v>
      </c>
      <c r="I24" s="1">
        <v>36</v>
      </c>
      <c r="J24" s="20"/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/>
      <c r="F25" s="3">
        <v>3500000</v>
      </c>
      <c r="G25" s="1" t="s">
        <v>33</v>
      </c>
      <c r="H25" s="3">
        <v>14500000</v>
      </c>
      <c r="I25" s="1">
        <v>24</v>
      </c>
      <c r="J25" s="20"/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/>
      <c r="F26" s="3">
        <v>1600000</v>
      </c>
      <c r="G26" s="1" t="s">
        <v>19</v>
      </c>
      <c r="H26" s="3">
        <v>29400000</v>
      </c>
      <c r="I26" s="1">
        <v>48</v>
      </c>
      <c r="J26" s="20"/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/>
      <c r="F27" s="3">
        <v>2400000</v>
      </c>
      <c r="G27" s="1" t="s">
        <v>12</v>
      </c>
      <c r="H27" s="3">
        <v>32600000</v>
      </c>
      <c r="I27" s="1">
        <v>36</v>
      </c>
      <c r="J27" s="20"/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/>
      <c r="F28" s="3">
        <v>3000000</v>
      </c>
      <c r="G28" s="1" t="s">
        <v>16</v>
      </c>
      <c r="H28" s="3">
        <v>22000000</v>
      </c>
      <c r="I28" s="1">
        <v>48</v>
      </c>
      <c r="J28" s="20"/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/>
      <c r="F29" s="3">
        <v>2800000</v>
      </c>
      <c r="G29" s="1" t="s">
        <v>19</v>
      </c>
      <c r="H29" s="3">
        <v>6200000</v>
      </c>
      <c r="I29" s="1">
        <v>36</v>
      </c>
      <c r="J29" s="20"/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/>
      <c r="F30" s="3">
        <v>24000000</v>
      </c>
      <c r="G30" s="1" t="s">
        <v>22</v>
      </c>
      <c r="H30" s="3">
        <v>11000000</v>
      </c>
      <c r="I30" s="1">
        <v>24</v>
      </c>
      <c r="J30" s="20"/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/>
      <c r="F31" s="3">
        <v>1000000</v>
      </c>
      <c r="G31" s="1" t="s">
        <v>19</v>
      </c>
      <c r="H31" s="3">
        <v>22700000</v>
      </c>
      <c r="I31" s="1">
        <v>36</v>
      </c>
      <c r="J31" s="20"/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/>
      <c r="F32" s="3">
        <v>20000000</v>
      </c>
      <c r="G32" s="1" t="s">
        <v>33</v>
      </c>
      <c r="H32" s="3">
        <v>13200000</v>
      </c>
      <c r="I32" s="1">
        <v>12</v>
      </c>
      <c r="J32" s="20"/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/>
      <c r="F33" s="3">
        <v>1000000</v>
      </c>
      <c r="G33" s="1" t="s">
        <v>33</v>
      </c>
      <c r="H33" s="3">
        <v>24000000</v>
      </c>
      <c r="I33" s="1">
        <v>24</v>
      </c>
      <c r="J33" s="20"/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/>
      <c r="F34" s="3">
        <v>1000000</v>
      </c>
      <c r="G34" s="1" t="s">
        <v>22</v>
      </c>
      <c r="H34" s="3">
        <v>21000000</v>
      </c>
      <c r="I34" s="1">
        <v>36</v>
      </c>
      <c r="J34" s="20"/>
    </row>
    <row r="50" spans="3:3" x14ac:dyDescent="0.4">
      <c r="C50">
        <f ca="1">+C38:CNC501939:CA5037:CA5038:CB5038:CC5038:D50:CC5039</f>
        <v>0</v>
      </c>
    </row>
  </sheetData>
  <mergeCells count="1">
    <mergeCell ref="L18:M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3"/>
  <sheetViews>
    <sheetView workbookViewId="0">
      <selection activeCell="B2" sqref="B2"/>
    </sheetView>
  </sheetViews>
  <sheetFormatPr defaultRowHeight="17.399999999999999" x14ac:dyDescent="0.4"/>
  <cols>
    <col min="1" max="1" width="3.5" customWidth="1"/>
    <col min="2" max="2" width="22.09765625" customWidth="1"/>
    <col min="3" max="3" width="17.3984375" customWidth="1"/>
    <col min="4" max="7" width="13.59765625" customWidth="1"/>
    <col min="8" max="8" width="12.59765625" customWidth="1"/>
    <col min="9" max="9" width="17.5" bestFit="1" customWidth="1"/>
    <col min="10" max="10" width="13.59765625" bestFit="1" customWidth="1"/>
    <col min="11" max="11" width="22.09765625" bestFit="1" customWidth="1"/>
    <col min="12" max="12" width="18.19921875" bestFit="1" customWidth="1"/>
  </cols>
  <sheetData>
    <row r="2" spans="2:7" x14ac:dyDescent="0.4">
      <c r="B2" s="34" t="s">
        <v>4</v>
      </c>
      <c r="C2" t="s" vm="1">
        <v>78</v>
      </c>
    </row>
    <row r="4" spans="2:7" x14ac:dyDescent="0.4">
      <c r="D4" s="34" t="s">
        <v>6</v>
      </c>
    </row>
    <row r="5" spans="2:7" x14ac:dyDescent="0.4">
      <c r="B5" s="34" t="s">
        <v>3</v>
      </c>
      <c r="C5" s="34" t="s">
        <v>83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5">
        <v>35000000</v>
      </c>
      <c r="E6" s="35">
        <v>32000000</v>
      </c>
      <c r="F6" s="35">
        <v>31000000</v>
      </c>
      <c r="G6" s="35">
        <v>31000000</v>
      </c>
    </row>
    <row r="7" spans="2:7" x14ac:dyDescent="0.4">
      <c r="C7" t="s">
        <v>82</v>
      </c>
      <c r="D7" s="36">
        <v>20</v>
      </c>
      <c r="E7" s="36">
        <v>31.2</v>
      </c>
      <c r="F7" s="36">
        <v>36</v>
      </c>
      <c r="G7" s="36">
        <v>36</v>
      </c>
    </row>
    <row r="8" spans="2:7" x14ac:dyDescent="0.4">
      <c r="B8" t="s">
        <v>27</v>
      </c>
      <c r="C8" t="s">
        <v>80</v>
      </c>
      <c r="D8" s="35">
        <v>31000000</v>
      </c>
      <c r="E8" s="35">
        <v>35000000</v>
      </c>
      <c r="F8" s="35">
        <v>16000000</v>
      </c>
      <c r="G8" s="35">
        <v>32000000</v>
      </c>
    </row>
    <row r="9" spans="2:7" x14ac:dyDescent="0.4">
      <c r="C9" t="s">
        <v>82</v>
      </c>
      <c r="D9" s="36">
        <v>30</v>
      </c>
      <c r="E9" s="36">
        <v>24</v>
      </c>
      <c r="F9" s="36">
        <v>24</v>
      </c>
      <c r="G9" s="36">
        <v>48</v>
      </c>
    </row>
    <row r="10" spans="2:7" x14ac:dyDescent="0.4">
      <c r="B10" t="s">
        <v>10</v>
      </c>
      <c r="C10" t="s">
        <v>80</v>
      </c>
      <c r="D10" s="35">
        <v>35000000</v>
      </c>
      <c r="E10" s="35">
        <v>22000000</v>
      </c>
      <c r="F10" s="35">
        <v>25000000</v>
      </c>
      <c r="G10" s="35">
        <v>19000000</v>
      </c>
    </row>
    <row r="11" spans="2:7" x14ac:dyDescent="0.4">
      <c r="C11" t="s">
        <v>82</v>
      </c>
      <c r="D11" s="36">
        <v>48</v>
      </c>
      <c r="E11" s="36">
        <v>24</v>
      </c>
      <c r="F11" s="36">
        <v>36</v>
      </c>
      <c r="G11" s="36">
        <v>36</v>
      </c>
    </row>
    <row r="12" spans="2:7" x14ac:dyDescent="0.4">
      <c r="B12" t="s">
        <v>79</v>
      </c>
      <c r="D12" s="35">
        <v>35000000</v>
      </c>
      <c r="E12" s="35">
        <v>35000000</v>
      </c>
      <c r="F12" s="35">
        <v>31000000</v>
      </c>
      <c r="G12" s="35">
        <v>32000000</v>
      </c>
    </row>
    <row r="13" spans="2:7" x14ac:dyDescent="0.4">
      <c r="B13" t="s">
        <v>81</v>
      </c>
      <c r="D13" s="36">
        <v>33</v>
      </c>
      <c r="E13" s="36">
        <v>29.142857142857142</v>
      </c>
      <c r="F13" s="36">
        <v>34</v>
      </c>
      <c r="G13" s="36">
        <v>38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B13"/>
  <sheetViews>
    <sheetView tabSelected="1" workbookViewId="0">
      <selection activeCell="B13" sqref="B13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3">
    <cfRule type="top10" dxfId="1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C10"/>
  <sheetViews>
    <sheetView topLeftCell="A7" workbookViewId="0">
      <selection activeCell="N22" sqref="N22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3:G18"/>
  <sheetViews>
    <sheetView workbookViewId="0">
      <selection activeCell="J7" sqref="J7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하송현</cp:lastModifiedBy>
  <dcterms:created xsi:type="dcterms:W3CDTF">2023-08-09T00:13:15Z</dcterms:created>
  <dcterms:modified xsi:type="dcterms:W3CDTF">2026-08-04T07:20:44Z</dcterms:modified>
</cp:coreProperties>
</file>