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희원\OneDrive\바탕 화면\02 최신기출유형\10회\"/>
    </mc:Choice>
  </mc:AlternateContent>
  <xr:revisionPtr revIDLastSave="0" documentId="13_ncr:1_{2FC089CA-C38F-4343-B97E-ABBE8BED5302}" xr6:coauthVersionLast="47" xr6:coauthVersionMax="47" xr10:uidLastSave="{00000000-0000-0000-0000-000000000000}"/>
  <bookViews>
    <workbookView xWindow="-108" yWindow="-108" windowWidth="23256" windowHeight="12456" firstSheet="2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IF" hidden="1" xlm="1">#NAME?</definedName>
    <definedName name="_xleta.LEFT" hidden="1" xlm="1">#NAME?</definedName>
    <definedName name="_xleta.MIN" hidden="1" xlm="1">#NAME?</definedName>
    <definedName name="_xleta.MONTH" hidden="1" xlm="1">#NAME?</definedName>
    <definedName name="_xleta.RANK" hidden="1" xlm="1">#NAME?</definedName>
    <definedName name="_xleta.RANK.EQ" hidden="1" xlm="1">#NAME?</definedName>
    <definedName name="_xleta.VLOOKUP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N4" i="3" a="1"/>
  <c r="N4" i="3" s="1"/>
  <c r="N5" i="3" a="1"/>
  <c r="N5" i="3" s="1"/>
  <c r="N6" i="3" a="1"/>
  <c r="N6" i="3" s="1"/>
  <c r="N7" i="3" a="1"/>
  <c r="N7" i="3"/>
  <c r="N8" i="3" a="1"/>
  <c r="N8" i="3" s="1"/>
  <c r="N9" i="3" a="1"/>
  <c r="N9" i="3" s="1"/>
  <c r="N10" i="3" a="1"/>
  <c r="N10" i="3" s="1"/>
  <c r="N11" i="3" a="1"/>
  <c r="N11" i="3" s="1"/>
  <c r="N3" i="3" a="1"/>
  <c r="N3" i="3" s="1"/>
  <c r="M14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K37" i="1"/>
  <c r="A37" i="1"/>
  <c r="B13" i="5"/>
  <c r="J5" i="3" a="1"/>
  <c r="J9" i="3" a="1"/>
  <c r="J13" i="3" a="1"/>
  <c r="J17" i="3" a="1"/>
  <c r="J21" i="3" a="1"/>
  <c r="J25" i="3" a="1"/>
  <c r="J29" i="3" a="1"/>
  <c r="J14" i="3" a="1"/>
  <c r="J26" i="3" a="1"/>
  <c r="J7" i="3" a="1"/>
  <c r="J11" i="3" a="1"/>
  <c r="J15" i="3" a="1"/>
  <c r="J19" i="3" a="1"/>
  <c r="J23" i="3" a="1"/>
  <c r="J27" i="3" a="1"/>
  <c r="J31" i="3" a="1"/>
  <c r="J32" i="3" a="1"/>
  <c r="J33" i="3" a="1"/>
  <c r="J6" i="3" a="1"/>
  <c r="J18" i="3" a="1"/>
  <c r="J30" i="3" a="1"/>
  <c r="J4" i="3" a="1"/>
  <c r="J8" i="3" a="1"/>
  <c r="J12" i="3" a="1"/>
  <c r="J16" i="3" a="1"/>
  <c r="J20" i="3" a="1"/>
  <c r="J24" i="3" a="1"/>
  <c r="J28" i="3" a="1"/>
  <c r="J10" i="3" a="1"/>
  <c r="J22" i="3" a="1"/>
  <c r="J34" i="3" a="1"/>
  <c r="J3" i="3" a="1"/>
  <c r="N21" i="3" l="1"/>
  <c r="N20" i="3"/>
  <c r="J34" i="3"/>
  <c r="J22" i="3"/>
  <c r="J10" i="3"/>
  <c r="J28" i="3"/>
  <c r="J24" i="3"/>
  <c r="J20" i="3"/>
  <c r="J16" i="3"/>
  <c r="J12" i="3"/>
  <c r="J8" i="3"/>
  <c r="J4" i="3"/>
  <c r="J30" i="3"/>
  <c r="J18" i="3"/>
  <c r="J6" i="3"/>
  <c r="J33" i="3"/>
  <c r="J32" i="3"/>
  <c r="J31" i="3"/>
  <c r="J27" i="3"/>
  <c r="J23" i="3"/>
  <c r="J19" i="3"/>
  <c r="J15" i="3"/>
  <c r="J11" i="3"/>
  <c r="J7" i="3"/>
  <c r="J26" i="3"/>
  <c r="J14" i="3"/>
  <c r="J29" i="3"/>
  <c r="J25" i="3"/>
  <c r="J21" i="3"/>
  <c r="J17" i="3"/>
  <c r="J13" i="3"/>
  <c r="J9" i="3"/>
  <c r="J5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688C00-E550-426F-A4C7-66A99F75B271}" keepAlive="1" name="쿼리 - 자동차판매" description="통합 문서의 '자동차판매' 쿼리에 대한 연결입니다." type="5" refreshedVersion="8" background="1">
    <dbPr connection="Provider=Microsoft.Mashup.OleDb.1;Data Source=$Workbook$;Location=자동차판매;Extended Properties=&quot;&quot;" command="SELECT * FROM [자동차판매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<sst xmlns="http://schemas.openxmlformats.org/spreadsheetml/2006/main" count="547" uniqueCount="84">
  <si>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</si>
  <si>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</si>
  <si>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</si>
  <si>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</si>
  <si>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</si>
  <si>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</si>
  <si>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</si>
  <si>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</si>
  <si>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</si>
  <si>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</si>
  <si>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</si>
  <si>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</si>
  <si>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</si>
  <si>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</si>
  <si>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</si>
  <si>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</si>
  <si>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</si>
  <si>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</si>
  <si>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</si>
  <si>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</si>
  <si>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</si>
  <si>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</si>
  <si>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</si>
  <si>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</si>
  <si>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</si>
  <si>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</si>
  <si>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</si>
  <si>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</si>
  <si>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</si>
  <si>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</si>
  <si>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</si>
  <si>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</si>
  <si>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</si>
  <si>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</si>
  <si>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</si>
  <si>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</si>
  <si>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</si>
  <si>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</si>
  <si>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</si>
  <si>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</si>
  <si>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</si>
  <si>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</si>
  <si>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</si>
  <si>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</si>
  <si>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</si>
  <si>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</si>
  <si>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</si>
  <si>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</si>
  <si>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</si>
  <si>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</si>
  <si>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</si>
  <si>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</si>
  <si>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</si>
  <si>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</si>
  <si>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</si>
  <si>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</si>
  <si>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</si>
  <si>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</si>
  <si>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</si>
  <si>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</si>
  <si>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</si>
  <si>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</si>
  <si>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</si>
  <si>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</si>
  <si>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</si>
  <si>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</si>
  <si>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</si>
  <si>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</si>
  <si>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</si>
  <si>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</si>
  <si>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</si>
  <si>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</si>
  <si>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</si>
  <si>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</si>
  <si>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</si>
  <si>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</si>
  <si>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</si>
  <si>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</si>
  <si>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(모두)</t>
  </si>
  <si>
    <t>값</t>
  </si>
  <si>
    <t>전체 평균 : 할부기간</t>
  </si>
  <si>
    <t>평균 : 할부기간</t>
  </si>
  <si>
    <t>최대값 : 자동차가격</t>
  </si>
  <si>
    <t>전체 최대값 : 자동차가격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</si>
</sst>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9" formatCode="#&quot;개월&quot;"/>
    <numFmt numFmtId="180" formatCode="[Red][&gt;=1000000]&quot;▣ &quot;#,##0;[Blue][&gt;=500000]&quot;◎ &quot;#,##0;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1" xfId="1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B130-45A8-86F0-BD57B3EF4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388620</xdr:colOff>
      <xdr:row>11</xdr:row>
      <xdr:rowOff>0</xdr:rowOff>
    </xdr:from>
    <xdr:to>
      <xdr:col>7</xdr:col>
      <xdr:colOff>388620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27B30CE6-EEDD-FE2E-6EC0-FEF1F955F9AC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E37DF63-6F2B-47D2-6755-D4504682D402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희원" refreshedDate="45865.754323148147" backgroundQuery="1" createdVersion="8" refreshedVersion="8" minRefreshableVersion="3" recordCount="27" xr:uid="{09CA1B52-CC0D-4A4D-B02E-5AA1D3813D74}">
  <cacheSource type="external" connectionId="1"/>
  <cacheFields count="6">
    <cacheField name="고객명" numFmtId="0">
      <sharedItems count="27">
        <s v="양미라"/>
        <s v="정경호"/>
        <s v="사미자"/>
        <s v="고아라"/>
        <s v="김동완"/>
        <s v="김희철"/>
        <s v="안승호"/>
        <s v="신현학"/>
        <s v="배영진"/>
        <s v="안데니"/>
        <s v="장우혁"/>
        <s v="김진호"/>
        <s v="이윤지"/>
        <s v="봉태규"/>
        <s v="박광식"/>
        <s v="백선생"/>
        <s v="배영일"/>
        <s v="강남길"/>
        <s v="진태화"/>
        <s v="전선화"/>
        <s v="천호진"/>
        <s v="김기덕"/>
        <s v="최주봉"/>
        <s v="김민선"/>
        <s v="박지성"/>
        <s v="임창정"/>
        <s v="공현주"/>
      </sharedItems>
    </cacheField>
    <cacheField name="구분" numFmtId="0">
      <sharedItems count="3">
        <s v="승용차"/>
        <s v="승합차"/>
        <s v="화물차"/>
      </sharedItems>
    </cacheField>
    <cacheField name="차종" numFmtId="0">
      <sharedItems count="9">
        <s v="쏘나타"/>
        <s v="스타렉스"/>
        <s v="포터"/>
        <s v="쏘울"/>
        <s v="K7"/>
        <s v="모닝"/>
        <s v="봉고3"/>
        <s v="산타페"/>
        <s v="카니발"/>
      </sharedItems>
    </cacheField>
    <cacheField name="자동차가격" numFmtId="0">
      <sharedItems containsSemiMixedTypes="0" containsString="0" containsNumber="1" containsInteger="1" minValue="9000000" maxValue="35000000" count="9">
        <n v="32000000"/>
        <n v="31000000"/>
        <n v="19000000"/>
        <n v="16000000"/>
        <n v="35000000"/>
        <n v="9000000"/>
        <n v="22000000"/>
        <n v="15000000"/>
        <n v="25000000"/>
      </sharedItems>
    </cacheField>
    <cacheField name="담당자" numFmtId="0">
      <sharedItems count="4">
        <s v="김정민"/>
        <s v="김남일"/>
        <s v="이기찬"/>
        <s v="박경림"/>
      </sharedItems>
    </cacheField>
    <cacheField name="할부기간" numFmtId="0">
      <sharedItems containsSemiMixedTypes="0" containsString="0" containsNumber="1" containsInteger="1" minValue="12" maxValue="60" count="5">
        <n v="24"/>
        <n v="36"/>
        <n v="48"/>
        <n v="12"/>
        <n v="6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2"/>
    <x v="1"/>
  </r>
  <r>
    <x v="3"/>
    <x v="0"/>
    <x v="3"/>
    <x v="3"/>
    <x v="0"/>
    <x v="0"/>
  </r>
  <r>
    <x v="4"/>
    <x v="0"/>
    <x v="4"/>
    <x v="1"/>
    <x v="3"/>
    <x v="1"/>
  </r>
  <r>
    <x v="5"/>
    <x v="0"/>
    <x v="0"/>
    <x v="1"/>
    <x v="2"/>
    <x v="2"/>
  </r>
  <r>
    <x v="6"/>
    <x v="0"/>
    <x v="4"/>
    <x v="3"/>
    <x v="3"/>
    <x v="2"/>
  </r>
  <r>
    <x v="7"/>
    <x v="0"/>
    <x v="3"/>
    <x v="1"/>
    <x v="0"/>
    <x v="2"/>
  </r>
  <r>
    <x v="8"/>
    <x v="0"/>
    <x v="5"/>
    <x v="4"/>
    <x v="1"/>
    <x v="3"/>
  </r>
  <r>
    <x v="9"/>
    <x v="2"/>
    <x v="2"/>
    <x v="4"/>
    <x v="1"/>
    <x v="0"/>
  </r>
  <r>
    <x v="10"/>
    <x v="2"/>
    <x v="6"/>
    <x v="2"/>
    <x v="1"/>
    <x v="4"/>
  </r>
  <r>
    <x v="11"/>
    <x v="0"/>
    <x v="7"/>
    <x v="5"/>
    <x v="2"/>
    <x v="1"/>
  </r>
  <r>
    <x v="12"/>
    <x v="1"/>
    <x v="1"/>
    <x v="3"/>
    <x v="3"/>
    <x v="0"/>
  </r>
  <r>
    <x v="13"/>
    <x v="0"/>
    <x v="3"/>
    <x v="6"/>
    <x v="3"/>
    <x v="1"/>
  </r>
  <r>
    <x v="14"/>
    <x v="1"/>
    <x v="8"/>
    <x v="2"/>
    <x v="1"/>
    <x v="0"/>
  </r>
  <r>
    <x v="15"/>
    <x v="1"/>
    <x v="1"/>
    <x v="0"/>
    <x v="2"/>
    <x v="2"/>
  </r>
  <r>
    <x v="16"/>
    <x v="2"/>
    <x v="2"/>
    <x v="6"/>
    <x v="0"/>
    <x v="0"/>
  </r>
  <r>
    <x v="17"/>
    <x v="0"/>
    <x v="5"/>
    <x v="7"/>
    <x v="2"/>
    <x v="3"/>
  </r>
  <r>
    <x v="18"/>
    <x v="0"/>
    <x v="7"/>
    <x v="7"/>
    <x v="0"/>
    <x v="2"/>
  </r>
  <r>
    <x v="19"/>
    <x v="0"/>
    <x v="4"/>
    <x v="2"/>
    <x v="1"/>
    <x v="0"/>
  </r>
  <r>
    <x v="20"/>
    <x v="1"/>
    <x v="8"/>
    <x v="4"/>
    <x v="0"/>
    <x v="0"/>
  </r>
  <r>
    <x v="21"/>
    <x v="2"/>
    <x v="6"/>
    <x v="8"/>
    <x v="3"/>
    <x v="1"/>
  </r>
  <r>
    <x v="22"/>
    <x v="0"/>
    <x v="7"/>
    <x v="5"/>
    <x v="2"/>
    <x v="2"/>
  </r>
  <r>
    <x v="23"/>
    <x v="0"/>
    <x v="7"/>
    <x v="8"/>
    <x v="3"/>
    <x v="0"/>
  </r>
  <r>
    <x v="24"/>
    <x v="0"/>
    <x v="3"/>
    <x v="4"/>
    <x v="1"/>
    <x v="0"/>
  </r>
  <r>
    <x v="25"/>
    <x v="2"/>
    <x v="6"/>
    <x v="8"/>
    <x v="1"/>
    <x v="4"/>
  </r>
  <r>
    <x v="26"/>
    <x v="0"/>
    <x v="4"/>
    <x v="6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7361D0-10EE-42E4-A266-69429E830726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B4:G13" firstHeaderRow="1" firstDataRow="2" firstDataCol="2" rowPageCount="1" colPageCount="1"/>
  <pivotFields count="6">
    <pivotField compact="0" outline="0" showAll="0"/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>
      <items count="10">
        <item x="4"/>
        <item x="5"/>
        <item x="6"/>
        <item x="7"/>
        <item x="1"/>
        <item x="0"/>
        <item x="3"/>
        <item x="8"/>
        <item x="2"/>
        <item t="default"/>
      </items>
    </pivotField>
    <pivotField dataField="1" compact="0" outline="0" showAll="0"/>
    <pivotField axis="axisCol" compact="0" outline="0" showAll="0">
      <items count="5">
        <item x="1"/>
        <item x="0"/>
        <item x="3"/>
        <item x="2"/>
        <item t="default"/>
      </items>
    </pivotField>
    <pivotField dataField="1" compact="0" outline="0" showAl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hier="-1"/>
  </pageFields>
  <dataFields count="2">
    <dataField name="최대값 : 자동차가격" fld="3" subtotal="max" baseField="1" baseItem="0" numFmtId="42"/>
    <dataField name="평균 : 할부기간" fld="5" subtotal="average" baseField="1" baseItem="0" numFmtId="179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45"/>
  <sheetViews>
    <sheetView workbookViewId="0">
      <selection activeCell="P40" sqref="P40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11" x14ac:dyDescent="0.4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11" x14ac:dyDescent="0.4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11" x14ac:dyDescent="0.4">
      <c r="A36" t="s">
        <v>77</v>
      </c>
    </row>
    <row r="37" spans="1:11" x14ac:dyDescent="0.4">
      <c r="A37" t="b">
        <f>AND(MONTH(A3)&lt;=6,_xlfn.RANK.EQ(G3,$G$3:$G$34,0)&lt;=10,B3&gt;=10/24,B3&lt;=15/24+30/24*60)</f>
        <v>0</v>
      </c>
      <c r="K37" t="b">
        <f>AND($B3&gt;=12,$E3&gt;AVERAGE($E$3:$E$34))</f>
        <v>0</v>
      </c>
    </row>
    <row r="39" spans="1:11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11" x14ac:dyDescent="0.4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11" x14ac:dyDescent="0.4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11" x14ac:dyDescent="0.4">
      <c r="A42" s="2">
        <v>43889</v>
      </c>
      <c r="B42" s="27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11" x14ac:dyDescent="0.4">
      <c r="A43" s="2">
        <v>43916</v>
      </c>
      <c r="B43" s="27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11" x14ac:dyDescent="0.4">
      <c r="A44" s="2">
        <v>44000</v>
      </c>
      <c r="B44" s="27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11" x14ac:dyDescent="0.4">
      <c r="A45" s="2">
        <v>43968</v>
      </c>
      <c r="B45" s="27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1" priority="1">
      <formula>AND($B3&gt;=12/24,$E3&gt;AVERAGE($E$3:$E$34))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>
      <selection activeCell="F6" sqref="F6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0" t="s">
        <v>59</v>
      </c>
      <c r="C1" s="30"/>
      <c r="D1" s="30"/>
      <c r="E1" s="30"/>
      <c r="F1" s="30"/>
      <c r="G1" s="30"/>
      <c r="H1" s="30"/>
    </row>
    <row r="2" spans="2:8" ht="16.5" customHeight="1" x14ac:dyDescent="0.4">
      <c r="B2" s="30"/>
      <c r="C2" s="30"/>
      <c r="D2" s="30"/>
      <c r="E2" s="30"/>
      <c r="F2" s="30"/>
      <c r="G2" s="30"/>
      <c r="H2" s="30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rstPageNumber="2" orientation="landscape" cellComments="asDisplayed" useFirstPageNumber="1" r:id="rId1"/>
  <headerFooter differentFirst="1">
    <oddHeader>&amp;R&amp;P쪽</oddHeader>
    <firstHeader>&amp;L서울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opLeftCell="A13" workbookViewId="0">
      <selection activeCell="N19" sqref="N19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ROUNDDOWN(IF(MONTH($A3)&gt;7,0.95*VLOOKUP($D3,$L$3:$M$11,2,FALSE),VLOOKUP($D3,$L$3:$M$11,2,FALSE)),4)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             AVERAGE(IF(    (MONTH($A$3:$A$34)&gt;=7) *   ($D$3:$D$34=$L3),   $F$3:$F$34)             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ROUNDDOWN(IF(MONTH($A4)&gt;7,0.95*VLOOKUP($D4,$L$3:$M$11,2,FALSE),VLOOKUP($D4,$L$3:$M$11,2,FALSE)),4)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             AVERAGE(IF(    (MONTH($A$3:$A$34)&gt;=7) *   ($D$3:$D$34=$L4),   $F$3:$F$34)             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             AVERAGE(IF(    (MONTH($A$3:$A$34)&gt;=7) *   ($D$3:$D$34=$L5),   $F$3:$F$34)             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             AVERAGE(IF(    (MONTH($A$3:$A$34)&gt;=7) *   ($D$3:$D$34=$L6),   $F$3:$F$34)             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>
        <f t="array" ref="N7">IFERROR(             AVERAGE(IF(    (MONTH($A$3:$A$34)&gt;=7) *   ($D$3:$D$34=$L7),   $F$3:$F$34)             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             AVERAGE(IF(    (MONTH($A$3:$A$34)&gt;=7) *   ($D$3:$D$34=$L8),   $F$3:$F$34)             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             AVERAGE(IF(    (MONTH($A$3:$A$34)&gt;=7) *   ($D$3:$D$34=$L9),   $F$3:$F$34)             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             AVERAGE(IF(    (MONTH($A$3:$A$34)&gt;=7) *   ($D$3:$D$34=$L10),   $F$3:$F$34)             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16000000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>
        <f t="array" ref="N11">IFERROR(             AVERAGE(IF(    (MONTH($A$3:$A$34)&gt;=7) *   ($D$3:$D$34=$L11),   $F$3:$F$34)             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31000000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INDEX($D$3:$D$34,MATCH(MIN(A3:A34),$A$3:$A$34,0),1)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1" t="s">
        <v>75</v>
      </c>
      <c r="M18" s="31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  <c r="L19" s="28">
        <v>1</v>
      </c>
      <c r="M19" s="29">
        <v>24</v>
      </c>
      <c r="N19" s="25">
        <f t="array" ref="N19:N21">FREQUENCY(IF((LEFT($B$3:$B$34,1)="김")+(LEFT($B$3:$B$34,1)="안"),I3:I34),M19:M21)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8">
        <v>25</v>
      </c>
      <c r="M20" s="29">
        <v>48</v>
      </c>
      <c r="N20" s="25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s="28">
        <v>49</v>
      </c>
      <c r="M21" s="29">
        <v>72</v>
      </c>
      <c r="N21" s="25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25000000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C2" sqref="C2"/>
    </sheetView>
  </sheetViews>
  <sheetFormatPr defaultRowHeight="17.399999999999999" x14ac:dyDescent="0.4"/>
  <cols>
    <col min="1" max="1" width="3.5" customWidth="1"/>
    <col min="2" max="2" width="7" bestFit="1" customWidth="1"/>
    <col min="3" max="3" width="18.09765625" bestFit="1" customWidth="1"/>
    <col min="4" max="7" width="13.59765625" bestFit="1" customWidth="1"/>
    <col min="8" max="8" width="13.296875" bestFit="1" customWidth="1"/>
    <col min="9" max="10" width="16.19921875" bestFit="1" customWidth="1"/>
    <col min="11" max="11" width="20.796875" bestFit="1" customWidth="1"/>
    <col min="12" max="12" width="18.796875" bestFit="1" customWidth="1"/>
  </cols>
  <sheetData>
    <row r="2" spans="2:7" x14ac:dyDescent="0.4">
      <c r="B2" s="32" t="s">
        <v>4</v>
      </c>
      <c r="C2" t="s">
        <v>78</v>
      </c>
    </row>
    <row r="4" spans="2:7" x14ac:dyDescent="0.4">
      <c r="D4" s="32" t="s">
        <v>6</v>
      </c>
    </row>
    <row r="5" spans="2:7" x14ac:dyDescent="0.4">
      <c r="B5" s="32" t="s">
        <v>3</v>
      </c>
      <c r="C5" s="32" t="s">
        <v>79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82</v>
      </c>
      <c r="D6" s="33">
        <v>35000000</v>
      </c>
      <c r="E6" s="33">
        <v>32000000</v>
      </c>
      <c r="F6" s="33">
        <v>31000000</v>
      </c>
      <c r="G6" s="33">
        <v>31000000</v>
      </c>
    </row>
    <row r="7" spans="2:7" x14ac:dyDescent="0.4">
      <c r="C7" t="s">
        <v>81</v>
      </c>
      <c r="D7" s="34">
        <v>20</v>
      </c>
      <c r="E7" s="34">
        <v>31.2</v>
      </c>
      <c r="F7" s="34">
        <v>36</v>
      </c>
      <c r="G7" s="34">
        <v>36</v>
      </c>
    </row>
    <row r="8" spans="2:7" x14ac:dyDescent="0.4">
      <c r="B8" t="s">
        <v>27</v>
      </c>
      <c r="C8" t="s">
        <v>82</v>
      </c>
      <c r="D8" s="33">
        <v>31000000</v>
      </c>
      <c r="E8" s="33">
        <v>35000000</v>
      </c>
      <c r="F8" s="33">
        <v>16000000</v>
      </c>
      <c r="G8" s="33">
        <v>32000000</v>
      </c>
    </row>
    <row r="9" spans="2:7" x14ac:dyDescent="0.4">
      <c r="C9" t="s">
        <v>81</v>
      </c>
      <c r="D9" s="34">
        <v>30</v>
      </c>
      <c r="E9" s="34">
        <v>24</v>
      </c>
      <c r="F9" s="34">
        <v>24</v>
      </c>
      <c r="G9" s="34">
        <v>48</v>
      </c>
    </row>
    <row r="10" spans="2:7" x14ac:dyDescent="0.4">
      <c r="B10" t="s">
        <v>10</v>
      </c>
      <c r="C10" t="s">
        <v>82</v>
      </c>
      <c r="D10" s="33">
        <v>35000000</v>
      </c>
      <c r="E10" s="33">
        <v>22000000</v>
      </c>
      <c r="F10" s="33">
        <v>25000000</v>
      </c>
      <c r="G10" s="33">
        <v>19000000</v>
      </c>
    </row>
    <row r="11" spans="2:7" x14ac:dyDescent="0.4">
      <c r="C11" t="s">
        <v>81</v>
      </c>
      <c r="D11" s="34">
        <v>48</v>
      </c>
      <c r="E11" s="34">
        <v>24</v>
      </c>
      <c r="F11" s="34">
        <v>36</v>
      </c>
      <c r="G11" s="34">
        <v>36</v>
      </c>
    </row>
    <row r="12" spans="2:7" x14ac:dyDescent="0.4">
      <c r="B12" t="s">
        <v>83</v>
      </c>
      <c r="D12" s="33">
        <v>35000000</v>
      </c>
      <c r="E12" s="33">
        <v>35000000</v>
      </c>
      <c r="F12" s="33">
        <v>31000000</v>
      </c>
      <c r="G12" s="33">
        <v>32000000</v>
      </c>
    </row>
    <row r="13" spans="2:7" x14ac:dyDescent="0.4">
      <c r="B13" t="s">
        <v>80</v>
      </c>
      <c r="D13" s="34">
        <v>33</v>
      </c>
      <c r="E13" s="34">
        <v>29.142857142857142</v>
      </c>
      <c r="F13" s="34">
        <v>34</v>
      </c>
      <c r="G13" s="34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G4" sqref="G4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3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J18" sqref="J18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tabSelected="1" workbookViewId="0">
      <selection activeCell="H2" sqref="H2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5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5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5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5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5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5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5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5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5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5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5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5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5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5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5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2">
        <v>0.39930555555555602</v>
      </c>
      <c r="B4" s="23" t="s">
        <v>68</v>
      </c>
      <c r="C4" s="23" t="s">
        <v>69</v>
      </c>
      <c r="D4" s="23" t="s">
        <v>18</v>
      </c>
      <c r="E4" s="24">
        <v>9000000</v>
      </c>
      <c r="F4" s="23" t="s">
        <v>70</v>
      </c>
      <c r="G4" s="24">
        <v>5000000</v>
      </c>
      <c r="H4" s="24">
        <v>24</v>
      </c>
      <c r="I4" s="24">
        <v>225000</v>
      </c>
    </row>
    <row r="5" spans="1:13" x14ac:dyDescent="0.4">
      <c r="A5" s="22">
        <v>0.57986111111111105</v>
      </c>
      <c r="B5" s="23" t="s">
        <v>71</v>
      </c>
      <c r="C5" s="23" t="s">
        <v>72</v>
      </c>
      <c r="D5" s="23" t="s">
        <v>25</v>
      </c>
      <c r="E5" s="24">
        <v>31000000</v>
      </c>
      <c r="F5" s="23" t="s">
        <v>73</v>
      </c>
      <c r="G5" s="24">
        <v>20000000</v>
      </c>
      <c r="H5" s="24">
        <v>36</v>
      </c>
      <c r="I5" s="24">
        <v>600000</v>
      </c>
    </row>
    <row r="6" spans="1:13" x14ac:dyDescent="0.4">
      <c r="A6" s="22">
        <v>0.64722222222222203</v>
      </c>
      <c r="B6" s="23" t="s">
        <v>71</v>
      </c>
      <c r="C6" s="23" t="s">
        <v>72</v>
      </c>
      <c r="D6" s="23" t="s">
        <v>25</v>
      </c>
      <c r="E6" s="24">
        <v>31000000</v>
      </c>
      <c r="F6" s="23" t="s">
        <v>73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4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4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4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4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4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4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4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4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4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4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4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4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4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4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4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4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4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4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E A A B Q S w M E F A A C A A g A x p D 7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M a Q +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k P t a b F E r + Z o B A A B c A g A A E w A c A E Z v c m 1 1 b G F z L 1 N l Y 3 R p b 2 4 x L m 0 g o h g A K K A U A A A A A A A A A A A A A A A A A A A A A A A A A A A A d V F N S y s x F N 0 X + h / C u G k h D C o i q M x C W s W 3 e S q t K 8 f F O I 0 6 M J N I k h Z F B E H d W M U u W v y q U k T Q i o v B a t G F f 2 i S + Q 9 e 3 8 j z o 5 p N k n P P u T n n R h B X e o y i Q r I P j K V T 6 Z R Y c T g p I X 1 R U 4 c n O r y J 9 2 v q + g p Z y C c y n U K w 9 F l N d Z 4 A y Y m K m W d u O S B U Z i Y 9 n 5 g 5 R i V c R M b I j d p z g n B h q 7 A R n 9 + B x p 6 m J M + 9 C g G o H m 8 3 U H x S V + 0 H u 3 8 Q 6 c e m r r a i p 1 B 3 m 7 r Z i o 8 b 9 k B / f L p v f 3 N h u q J i Z P F 8 n v h e 4 E n C L Q M b G O W Y X w 6 o s I Y x m q A u K 3 l 0 2 R o Z G s F o t s w k K c h 1 n 1 g f R / M v o 2 Q h i 5 M w f Y b e e 4 7 u 2 6 r W R P H R l T q o G 5 C s 6 C w C c Y a z A F R T x C l B k k y S G 6 P 5 d 3 z c 9 w u u 4 z t c W J K X P 7 d U n a 3 o / u W t Z Z L m o 2 W R O 1 Q s M R 4 k n o v r q 0 R k f v C A N z a M q N O K w n N 1 u w s R J R C R J G t y E y O o P N 6 p 7 k 4 P D H P S l 7 3 s / 0 O M Q r D V h v o f K o e H z L f H / x F U 9 U F V n 4 H W I 4 0 b L d X d g o + J w p 2 v u s 1 s O u X R X w O P v Q J Q S w E C L Q A U A A I A C A D G k P t a M q + M X 6 U A A A D 3 A A A A E g A A A A A A A A A A A A A A A A A A A A A A Q 2 9 u Z m l n L 1 B h Y 2 t h Z 2 U u e G 1 s U E s B A i 0 A F A A C A A g A x p D 7 W g / K 6 a u k A A A A 6 Q A A A B M A A A A A A A A A A A A A A A A A 8 Q A A A F t D b 2 5 0 Z W 5 0 X 1 R 5 c G V z X S 5 4 b W x Q S w E C L Q A U A A I A C A D G k P t a b F E r + Z o B A A B c A g A A E w A A A A A A A A A A A A A A A A D i A Q A A R m 9 y b X V s Y X M v U 2 V j d G l v b j E u b V B L B Q Y A A A A A A w A D A M I A A A D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D Q A A A A A A A F 8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U X V l c n l J R C I g V m F s d W U 9 I n N i Z j B h N G N i O C 0 0 Z j c 3 L T R k N D c t Y j c y M C 1 h Z D A 1 M j A y N T M w Y j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N 1 Q w O T o w N j o x M y 4 2 M j M 4 N D U w W i I g L z 4 8 R W 5 0 c n k g V H l w Z T 0 i R m l s b E N v b H V t b l R 5 c G V z I i B W Y W x 1 Z T 0 i c 0 J n W U d B d 1 l E I i A v P j x F b n R y e S B U e X B l P S J G a W x s Q 2 9 s d W 1 u T m F t Z X M i I F Z h b H V l P S J z W y Z x d W 9 0 O + q z o O q w n e u q h S Z x d W 9 0 O y w m c X V v d D v q t a z r t o Q m c X V v d D s s J n F 1 b 3 Q 7 7 L C o 7 K K F J n F 1 b 3 Q 7 L C Z x d W 9 0 O + y e k O u P m e y w q O q w g O q y q S Z x d W 9 0 O y w m c X V v d D v r i 7 T r i 7 n s n p A m c X V v d D s s J n F 1 b 3 Q 7 7 Z W g 6 7 a A 6 r i w 6 r C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6 Q 6 4 + Z 7 L C o 7 Y y Q 6 6 e k L 0 F 1 d G 9 S Z W 1 v d m V k Q 2 9 s d W 1 u c z E u e + q z o O q w n e u q h S w w f S Z x d W 9 0 O y w m c X V v d D t T Z W N 0 a W 9 u M S / s n p D r j 5 n s s K j t j J D r p 6 Q v Q X V 0 b 1 J l b W 9 2 Z W R D b 2 x 1 b W 5 z M S 5 7 6 r W s 6 7 a E L D F 9 J n F 1 b 3 Q 7 L C Z x d W 9 0 O 1 N l Y 3 R p b 2 4 x L + y e k O u P m e y w q O 2 M k O u n p C 9 B d X R v U m V t b 3 Z l Z E N v b H V t b n M x L n v s s K j s o o U s M n 0 m c X V v d D s s J n F 1 b 3 Q 7 U 2 V j d G l v b j E v 7 J 6 Q 6 4 + Z 7 L C o 7 Y y Q 6 6 e k L 0 F 1 d G 9 S Z W 1 v d m V k Q 2 9 s d W 1 u c z E u e + y e k O u P m e y w q O q w g O q y q S w z f S Z x d W 9 0 O y w m c X V v d D t T Z W N 0 a W 9 u M S / s n p D r j 5 n s s K j t j J D r p 6 Q v Q X V 0 b 1 J l b W 9 2 Z W R D b 2 x 1 b W 5 z M S 5 7 6 4 u 0 6 4 u 5 7 J 6 Q L D R 9 J n F 1 b 3 Q 7 L C Z x d W 9 0 O 1 N l Y 3 R p b 2 4 x L + y e k O u P m e y w q O 2 M k O u n p C 9 B d X R v U m V t b 3 Z l Z E N v b H V t b n M x L n v t l a D r t o D q u L D q s I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J 6 Q 6 4 + Z 7 L C o 7 Y y Q 6 6 e k L 0 F 1 d G 9 S Z W 1 v d m V k Q 2 9 s d W 1 u c z E u e + q z o O q w n e u q h S w w f S Z x d W 9 0 O y w m c X V v d D t T Z W N 0 a W 9 u M S / s n p D r j 5 n s s K j t j J D r p 6 Q v Q X V 0 b 1 J l b W 9 2 Z W R D b 2 x 1 b W 5 z M S 5 7 6 r W s 6 7 a E L D F 9 J n F 1 b 3 Q 7 L C Z x d W 9 0 O 1 N l Y 3 R p b 2 4 x L + y e k O u P m e y w q O 2 M k O u n p C 9 B d X R v U m V t b 3 Z l Z E N v b H V t b n M x L n v s s K j s o o U s M n 0 m c X V v d D s s J n F 1 b 3 Q 7 U 2 V j d G l v b j E v 7 J 6 Q 6 4 + Z 7 L C o 7 Y y Q 6 6 e k L 0 F 1 d G 9 S Z W 1 v d m V k Q 2 9 s d W 1 u c z E u e + y e k O u P m e y w q O q w g O q y q S w z f S Z x d W 9 0 O y w m c X V v d D t T Z W N 0 a W 9 u M S / s n p D r j 5 n s s K j t j J D r p 6 Q v Q X V 0 b 1 J l b W 9 2 Z W R D b 2 x 1 b W 5 z M S 5 7 6 4 u 0 6 4 u 5 7 J 6 Q L D R 9 J n F 1 b 3 Q 7 L C Z x d W 9 0 O 1 N l Y 3 R p b 2 4 x L + y e k O u P m e y w q O 2 M k O u n p C 9 B d X R v U m V t b 3 Z l Z E N v b H V t b n M x L n v t l a D r t o D q u L D q s I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5 R S U 5 M C V F Q i U 4 R i U 5 O S V F Q y V C M C V B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U l O T A l R U I l O E Y l O T k l R U M l Q j A l Q T g l R U Q l O E M l O T A l R U I l Q T c l Q T Q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7 E 6 y w / f S D T a X D K 0 G u 0 9 9 Q A A A A A A I A A A A A A B B m A A A A A Q A A I A A A A D t C 3 y H L U Y B 0 W / x q R t 9 h R H I c w g o y O d l 1 5 C J 2 T w I y 7 V O e A A A A A A 6 A A A A A A g A A I A A A A N W I b A b v S J K B f J + I q E U f M X m e I 7 3 q R Y n q t C E y i S 2 I G Y x V U A A A A J l t Z x Z i I b J O J U T p V 0 g 7 5 j G G p z g I f B E P 3 U Q U T M h B i + c w J / C 7 N K K Q 5 / D f w 0 X Q S a U E 4 O v A N E O A B l Y A x / e E 5 V 3 C 7 0 D r u p 7 6 R N z u 4 n I f Y 2 S z v / z 5 Q A A A A I E E O c K I n v / p e v A + X 6 Q T x N Y s a 8 I S r h + n b r f 3 k v 2 9 K 8 X A G d u P T F G P V r c 1 t u Z 4 X b 6 P v / Z P w N L X f h W t P y q 5 y r A a q b w = < / D a t a M a s h u p > 
</file>

<file path=customXml/itemProps1.xml><?xml version="1.0" encoding="utf-8"?>
<ds:datastoreItem xmlns:ds="http://schemas.openxmlformats.org/officeDocument/2006/customXml" ds:itemID="{5792BF43-C2C2-409C-B3B8-0D58009F603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박희원</cp:lastModifiedBy>
  <cp:lastPrinted>2025-07-27T08:27:45Z</cp:lastPrinted>
  <dcterms:created xsi:type="dcterms:W3CDTF">2023-08-09T00:13:15Z</dcterms:created>
  <dcterms:modified xsi:type="dcterms:W3CDTF">2025-07-27T09:28:59Z</dcterms:modified>
</cp:coreProperties>
</file>