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8c7a970734a40d/바탕 화면/2025_기출문제집_컴활1급실기_학습자료_241206 update/02 최신기출유형/10회/"/>
    </mc:Choice>
  </mc:AlternateContent>
  <xr:revisionPtr revIDLastSave="121" documentId="13_ncr:1_{10AA3328-C318-477B-96FF-0BDA39B8486B}" xr6:coauthVersionLast="47" xr6:coauthVersionMax="47" xr10:uidLastSave="{919B6052-2737-48E7-B554-E653DC9184C5}"/>
  <bookViews>
    <workbookView xWindow="-110" yWindow="-110" windowWidth="25820" windowHeight="1550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eta.IF" hidden="1" xlm="1">#NAME?</definedName>
    <definedName name="_xleta.LEFT" hidden="1" xlm="1">#NAME?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7" i="1" l="1"/>
  <c r="N19" i="3" a="1"/>
  <c r="N19" i="3" s="1"/>
  <c r="M14" i="3"/>
  <c r="N4" i="3" a="1"/>
  <c r="N4" i="3" s="1"/>
  <c r="N5" i="3" a="1"/>
  <c r="N5" i="3"/>
  <c r="N6" i="3" a="1"/>
  <c r="N6" i="3" s="1"/>
  <c r="N7" i="3" a="1"/>
  <c r="N7" i="3"/>
  <c r="N8" i="3" a="1"/>
  <c r="N8" i="3" s="1"/>
  <c r="N9" i="3" a="1"/>
  <c r="N9" i="3"/>
  <c r="N10" i="3" a="1"/>
  <c r="N10" i="3" s="1"/>
  <c r="N11" i="3" a="1"/>
  <c r="N11" i="3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B13" i="5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9" i="3" a="1"/>
  <c r="J17" i="3" a="1"/>
  <c r="J21" i="3" a="1"/>
  <c r="J25" i="3" a="1"/>
  <c r="J29" i="3" a="1"/>
  <c r="J33" i="3" a="1"/>
  <c r="J34" i="3" a="1"/>
  <c r="J5" i="3" a="1"/>
  <c r="J7" i="3" a="1"/>
  <c r="J11" i="3" a="1"/>
  <c r="J13" i="3" a="1"/>
  <c r="J15" i="3" a="1"/>
  <c r="J19" i="3" a="1"/>
  <c r="J23" i="3" a="1"/>
  <c r="J27" i="3" a="1"/>
  <c r="J31" i="3" a="1"/>
  <c r="J3" i="3" a="1"/>
  <c r="J31" i="3" l="1"/>
  <c r="J27" i="3"/>
  <c r="J23" i="3"/>
  <c r="J19" i="3"/>
  <c r="J15" i="3"/>
  <c r="J13" i="3"/>
  <c r="J11" i="3"/>
  <c r="J7" i="3"/>
  <c r="J5" i="3"/>
  <c r="J34" i="3"/>
  <c r="J33" i="3"/>
  <c r="J29" i="3"/>
  <c r="J25" i="3"/>
  <c r="J21" i="3"/>
  <c r="J17" i="3"/>
  <c r="J9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2D3225-EE96-4CD0-8201-9CF4F606C626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8AAE686-9EA6-454F-B9E5-4D1D31FCE4C0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Users\k2676\OneDrive\바탕 화면\2025_기출문제집_컴활1급실기_학습자료_241206 update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<sst xmlns="http://schemas.openxmlformats.org/spreadsheetml/2006/main" count="538" uniqueCount="84">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</sst>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0&quot;개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627D-4AA4-9E17-5DD82321CE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20BB579-D302-691E-13AB-DED8DA3F401D}"/>
            </a:ext>
          </a:extLst>
        </xdr:cNvPr>
        <xdr:cNvSpPr/>
      </xdr:nvSpPr>
      <xdr:spPr>
        <a:xfrm>
          <a:off x="3594100" y="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3D87627C-4995-639C-D4B2-4A1ACADB4292}"/>
            </a:ext>
          </a:extLst>
        </xdr:cNvPr>
        <xdr:cNvSpPr/>
      </xdr:nvSpPr>
      <xdr:spPr>
        <a:xfrm>
          <a:off x="4603750" y="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57150</xdr:colOff>
          <xdr:row>3</xdr:row>
          <xdr:rowOff>203200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혜정" refreshedDate="45846.671654398146" backgroundQuery="1" createdVersion="8" refreshedVersion="8" minRefreshableVersion="3" recordCount="0" supportSubquery="1" supportAdvancedDrill="1" xr:uid="{9A9957AF-2BB5-4ADF-86B4-5008998A8481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49C930-F270-42C1-8511-2347B882556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3" subtotal="max" baseField="1" baseItem="0" numFmtId="42"/>
    <dataField name="평균: 할부기간" fld="4" subtotal="average" baseField="1" baseItem="0" numFmtId="178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2"/>
  <sheetViews>
    <sheetView topLeftCell="A22" workbookViewId="0">
      <selection activeCell="L36" sqref="L36"/>
    </sheetView>
  </sheetViews>
  <sheetFormatPr defaultRowHeight="17" x14ac:dyDescent="0.45"/>
  <cols>
    <col min="1" max="1" width="12.5" bestFit="1" customWidth="1"/>
    <col min="2" max="2" width="9" bestFit="1" customWidth="1"/>
    <col min="3" max="3" width="7.08203125" bestFit="1" customWidth="1"/>
    <col min="5" max="5" width="13.58203125" bestFit="1" customWidth="1"/>
    <col min="6" max="6" width="7.33203125" bestFit="1" customWidth="1"/>
    <col min="7" max="7" width="13.58203125" bestFit="1" customWidth="1"/>
  </cols>
  <sheetData>
    <row r="1" spans="1:8" x14ac:dyDescent="0.45">
      <c r="A1" t="s">
        <v>0</v>
      </c>
    </row>
    <row r="2" spans="1:8" x14ac:dyDescent="0.45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5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5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5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5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5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5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5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5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5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5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5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5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5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5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5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5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5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5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5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5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5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5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5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5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5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5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5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5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5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5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5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5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5">
      <c r="A36" t="s">
        <v>77</v>
      </c>
    </row>
    <row r="37" spans="1:8" x14ac:dyDescent="0.45">
      <c r="A37" t="b">
        <f>AND(MONTH(A3)&lt;=6,_xlfn.RANK.EQ(G3,$G$3:$G$34)&lt;=10,B3&gt;=TIME(10,0,0),B3&lt;=TIME(15,30,0))</f>
        <v>0</v>
      </c>
    </row>
    <row r="39" spans="1:8" x14ac:dyDescent="0.45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5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45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45">
      <c r="A42" s="2">
        <v>43968</v>
      </c>
      <c r="B42" s="28">
        <v>0.4513888888888889</v>
      </c>
      <c r="C42" s="1" t="s">
        <v>56</v>
      </c>
      <c r="D42" s="1" t="s">
        <v>28</v>
      </c>
      <c r="E42" s="3">
        <v>32000000</v>
      </c>
      <c r="F42" s="1" t="s">
        <v>22</v>
      </c>
      <c r="G42" s="3">
        <v>30100000</v>
      </c>
      <c r="H42" s="1">
        <v>24</v>
      </c>
    </row>
  </sheetData>
  <phoneticPr fontId="1" type="noConversion"/>
  <conditionalFormatting sqref="A3:H34">
    <cfRule type="expression" dxfId="1" priority="1">
      <formula>AND($B3&gt;=TIME(12,0,0),$E3&gt;AVERAGE($E$3:$E$34))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zoomScaleNormal="100" workbookViewId="0"/>
  </sheetViews>
  <sheetFormatPr defaultRowHeight="17" x14ac:dyDescent="0.45"/>
  <cols>
    <col min="1" max="1" width="4.25" customWidth="1"/>
    <col min="2" max="2" width="11" customWidth="1"/>
    <col min="3" max="3" width="11.25" customWidth="1"/>
    <col min="4" max="4" width="10.58203125" customWidth="1"/>
    <col min="5" max="5" width="11.33203125" customWidth="1"/>
    <col min="6" max="6" width="15.75" customWidth="1"/>
    <col min="7" max="7" width="14.33203125" customWidth="1"/>
    <col min="8" max="8" width="14" customWidth="1"/>
  </cols>
  <sheetData>
    <row r="1" spans="2:8" ht="16.5" customHeight="1" x14ac:dyDescent="0.45">
      <c r="B1" s="34" t="s">
        <v>59</v>
      </c>
      <c r="C1" s="34"/>
      <c r="D1" s="34"/>
      <c r="E1" s="34"/>
      <c r="F1" s="34"/>
      <c r="G1" s="34"/>
      <c r="H1" s="34"/>
    </row>
    <row r="2" spans="2:8" ht="16.5" customHeight="1" x14ac:dyDescent="0.45">
      <c r="B2" s="34"/>
      <c r="C2" s="34"/>
      <c r="D2" s="34"/>
      <c r="E2" s="34"/>
      <c r="F2" s="34"/>
      <c r="G2" s="34"/>
      <c r="H2" s="34"/>
    </row>
    <row r="3" spans="2:8" x14ac:dyDescent="0.45">
      <c r="B3" t="s">
        <v>0</v>
      </c>
    </row>
    <row r="4" spans="2:8" x14ac:dyDescent="0.45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5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5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5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5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5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5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5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5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5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5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5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5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5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5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5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5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5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5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5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5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5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5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5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5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5">
      <c r="B29" s="8"/>
      <c r="C29" s="8"/>
      <c r="D29" s="8"/>
      <c r="E29" s="8"/>
      <c r="F29" s="9"/>
      <c r="G29" s="9"/>
      <c r="H29" s="11"/>
    </row>
    <row r="30" spans="2:8" x14ac:dyDescent="0.45">
      <c r="B30" s="12" t="s">
        <v>60</v>
      </c>
      <c r="C30" s="12"/>
      <c r="D30" s="12"/>
      <c r="E30" s="12"/>
      <c r="F30" s="13"/>
      <c r="G30" s="13"/>
      <c r="H30" s="14"/>
    </row>
    <row r="31" spans="2:8" x14ac:dyDescent="0.45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5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5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5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5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5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5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5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5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firstPageNumber="2" orientation="landscape" cellComments="asDisplayed" useFirstPageNumber="1" r:id="rId1"/>
  <headerFooter differentFirst="1">
    <oddHeader>&amp;R&amp;P쪽</oddHeader>
    <firstHeader>&amp;L&amp;"HY견명조,보통"&amp;13서울 지점&amp;R&amp;P쪽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abSelected="1" workbookViewId="0">
      <selection activeCell="P21" sqref="P21"/>
    </sheetView>
  </sheetViews>
  <sheetFormatPr defaultRowHeight="17" x14ac:dyDescent="0.45"/>
  <cols>
    <col min="1" max="1" width="11.08203125" bestFit="1" customWidth="1"/>
    <col min="5" max="5" width="11.83203125" bestFit="1" customWidth="1"/>
    <col min="6" max="6" width="13.5" bestFit="1" customWidth="1"/>
    <col min="8" max="8" width="11.83203125" bestFit="1" customWidth="1"/>
    <col min="10" max="10" width="11.58203125" customWidth="1"/>
    <col min="11" max="11" width="2.25" customWidth="1"/>
    <col min="13" max="14" width="11.83203125" bestFit="1" customWidth="1"/>
  </cols>
  <sheetData>
    <row r="1" spans="1:14" x14ac:dyDescent="0.45">
      <c r="A1" t="s">
        <v>0</v>
      </c>
      <c r="L1" t="s">
        <v>60</v>
      </c>
    </row>
    <row r="2" spans="1:14" x14ac:dyDescent="0.45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5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ROUNDDOWN(IF(MONTH(A3)&gt;=7,VLOOKUP(D3,$L$3:$M$11,2,FALSE)*0.95,VLOOKUP(D3,$L$3:$M$11,2,FALSE)),-3)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IFERROR(AVERAGE(IF((MONTH($A$3:$A$34)&gt;=7)*($D$3:$D$34=L3),$F$3:$F$34)),"")</f>
        <v>10700000</v>
      </c>
    </row>
    <row r="4" spans="1:14" x14ac:dyDescent="0.45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ROUNDDOWN(IF(MONTH(A4)&gt;=7,VLOOKUP(D4,$L$3:$M$11,2,FALSE)*0.95,VLOOKUP(D4,$L$3:$M$11,2,FALSE)),-3)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IFERROR(AVERAGE(IF((MONTH($A$3:$A$34)&gt;=7)*($D$3:$D$34=L4),$F$3:$F$34)),"")</f>
        <v/>
      </c>
    </row>
    <row r="5" spans="1:14" x14ac:dyDescent="0.45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IFERROR(AVERAGE(IF((MONTH($A$3:$A$34)&gt;=7)*($D$3:$D$34=L5),$F$3:$F$34)),"")</f>
        <v>2750000</v>
      </c>
    </row>
    <row r="6" spans="1:14" x14ac:dyDescent="0.45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IFERROR(AVERAGE(IF((MONTH($A$3:$A$34)&gt;=7)*($D$3:$D$34=L6),$F$3:$F$34)),"")</f>
        <v>1950000</v>
      </c>
    </row>
    <row r="7" spans="1:14" x14ac:dyDescent="0.45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504166.66666666669</v>
      </c>
      <c r="L7" s="1" t="s">
        <v>44</v>
      </c>
      <c r="M7" s="3">
        <v>22000000</v>
      </c>
      <c r="N7" s="20" t="str">
        <f t="array" ref="N7">IFERROR(AVERAGE(IF((MONTH($A$3:$A$34)&gt;=7)*($D$3:$D$34=L7),$F$3:$F$34)),"")</f>
        <v/>
      </c>
    </row>
    <row r="8" spans="1:14" x14ac:dyDescent="0.45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IFERROR(AVERAGE(IF((MONTH($A$3:$A$34)&gt;=7)*($D$3:$D$34=L8),$F$3:$F$34)),"")</f>
        <v>1000000</v>
      </c>
    </row>
    <row r="9" spans="1:14" x14ac:dyDescent="0.45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845833.33333333337</v>
      </c>
      <c r="L9" s="1" t="s">
        <v>32</v>
      </c>
      <c r="M9" s="3">
        <v>19000000</v>
      </c>
      <c r="N9" s="20">
        <f t="array" ref="N9">IFERROR(AVERAGE(IF((MONTH($A$3:$A$34)&gt;=7)*($D$3:$D$34=L9),$F$3:$F$34)),"")</f>
        <v>2500000</v>
      </c>
    </row>
    <row r="10" spans="1:14" x14ac:dyDescent="0.45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385000.00000000006</v>
      </c>
      <c r="L10" s="1" t="s">
        <v>28</v>
      </c>
      <c r="M10" s="3">
        <v>32000000</v>
      </c>
      <c r="N10" s="20">
        <f t="array" ref="N10">IFERROR(AVERAGE(IF((MONTH($A$3:$A$34)&gt;=7)*($D$3:$D$34=L10),$F$3:$F$34)),"")</f>
        <v>200000</v>
      </c>
    </row>
    <row r="11" spans="1:14" x14ac:dyDescent="0.45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321000.00000000006</v>
      </c>
      <c r="L11" s="1" t="s">
        <v>30</v>
      </c>
      <c r="M11" s="3">
        <v>15000000</v>
      </c>
      <c r="N11" s="20">
        <f t="array" ref="N11">IFERROR(AVERAGE(IF((MONTH($A$3:$A$34)&gt;=7)*($D$3:$D$34=L11),$F$3:$F$34)),"")</f>
        <v>1300000</v>
      </c>
    </row>
    <row r="12" spans="1:14" x14ac:dyDescent="0.45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586250.00000000012</v>
      </c>
    </row>
    <row r="13" spans="1:14" x14ac:dyDescent="0.45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45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667187.5</v>
      </c>
      <c r="L14" s="19" t="s">
        <v>4</v>
      </c>
      <c r="M14" s="1" t="str">
        <f>INDEX(D3:D34,MATCH(MIN($A$3:$A$34),$A$3:$A$34,0),1)</f>
        <v>쏘나타</v>
      </c>
    </row>
    <row r="15" spans="1:14" x14ac:dyDescent="0.45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369000.00000000006</v>
      </c>
    </row>
    <row r="16" spans="1:14" x14ac:dyDescent="0.45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531666.66666666674</v>
      </c>
    </row>
    <row r="17" spans="1:14" x14ac:dyDescent="0.45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4" x14ac:dyDescent="0.45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35" t="s">
        <v>75</v>
      </c>
      <c r="M18" s="35"/>
      <c r="N18" s="19" t="s">
        <v>76</v>
      </c>
    </row>
    <row r="19" spans="1:14" x14ac:dyDescent="0.45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832500.00000000012</v>
      </c>
      <c r="L19" s="29">
        <v>1</v>
      </c>
      <c r="M19" s="30">
        <v>24</v>
      </c>
      <c r="N19" s="26" cm="1">
        <f t="array" ref="N19:N22">FREQUENCY(IF((LEFT($B$3:$B$34,1)="김")+(LEFT($B$3:$B$34,1)="안"),$I$3:$I$34),$M$19:$M$21)</f>
        <v>3</v>
      </c>
    </row>
    <row r="20" spans="1:14" x14ac:dyDescent="0.45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s="29">
        <v>25</v>
      </c>
      <c r="M20" s="30">
        <v>48</v>
      </c>
      <c r="N20" s="26">
        <v>6</v>
      </c>
    </row>
    <row r="21" spans="1:14" x14ac:dyDescent="0.45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1354500.0000000002</v>
      </c>
      <c r="L21" s="29">
        <v>49</v>
      </c>
      <c r="M21" s="30">
        <v>72</v>
      </c>
      <c r="N21" s="26">
        <v>1</v>
      </c>
    </row>
    <row r="22" spans="1:14" x14ac:dyDescent="0.45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  <c r="N22">
        <v>0</v>
      </c>
    </row>
    <row r="23" spans="1:14" x14ac:dyDescent="0.45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4" x14ac:dyDescent="0.45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4" x14ac:dyDescent="0.45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4" x14ac:dyDescent="0.45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45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950833.33333333337</v>
      </c>
    </row>
    <row r="28" spans="1:14" x14ac:dyDescent="0.45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45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189444.44444444447</v>
      </c>
    </row>
    <row r="30" spans="1:14" x14ac:dyDescent="0.45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4" x14ac:dyDescent="0.45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662083.33333333326</v>
      </c>
    </row>
    <row r="32" spans="1:14" x14ac:dyDescent="0.45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45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45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612500.00000000012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B4" sqref="B4"/>
    </sheetView>
  </sheetViews>
  <sheetFormatPr defaultRowHeight="17" x14ac:dyDescent="0.45"/>
  <cols>
    <col min="1" max="1" width="3.5" customWidth="1"/>
    <col min="2" max="2" width="20.4140625" bestFit="1" customWidth="1"/>
    <col min="3" max="3" width="17.4140625" bestFit="1" customWidth="1"/>
    <col min="4" max="7" width="14.33203125" bestFit="1" customWidth="1"/>
    <col min="8" max="8" width="11.1640625" bestFit="1" customWidth="1"/>
    <col min="9" max="9" width="15.75" bestFit="1" customWidth="1"/>
    <col min="10" max="10" width="13.75" bestFit="1" customWidth="1"/>
    <col min="11" max="11" width="20.4140625" bestFit="1" customWidth="1"/>
    <col min="12" max="12" width="18.4140625" bestFit="1" customWidth="1"/>
  </cols>
  <sheetData>
    <row r="2" spans="2:7" x14ac:dyDescent="0.45">
      <c r="B2" s="31" t="s">
        <v>4</v>
      </c>
      <c r="C2" t="s" vm="1">
        <v>78</v>
      </c>
    </row>
    <row r="4" spans="2:7" x14ac:dyDescent="0.45">
      <c r="D4" s="31" t="s">
        <v>6</v>
      </c>
    </row>
    <row r="5" spans="2:7" x14ac:dyDescent="0.45">
      <c r="B5" s="31" t="s">
        <v>3</v>
      </c>
      <c r="C5" s="31" t="s">
        <v>79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5">
      <c r="B6" t="s">
        <v>14</v>
      </c>
      <c r="C6" t="s">
        <v>80</v>
      </c>
      <c r="D6" s="32">
        <v>35000000</v>
      </c>
      <c r="E6" s="32">
        <v>32000000</v>
      </c>
      <c r="F6" s="32">
        <v>31000000</v>
      </c>
      <c r="G6" s="32">
        <v>31000000</v>
      </c>
    </row>
    <row r="7" spans="2:7" x14ac:dyDescent="0.45">
      <c r="C7" t="s">
        <v>82</v>
      </c>
      <c r="D7" s="33">
        <v>20</v>
      </c>
      <c r="E7" s="33">
        <v>31.2</v>
      </c>
      <c r="F7" s="33">
        <v>36</v>
      </c>
      <c r="G7" s="33">
        <v>36</v>
      </c>
    </row>
    <row r="8" spans="2:7" x14ac:dyDescent="0.45">
      <c r="B8" t="s">
        <v>27</v>
      </c>
      <c r="C8" t="s">
        <v>80</v>
      </c>
      <c r="D8" s="32">
        <v>31000000</v>
      </c>
      <c r="E8" s="32">
        <v>35000000</v>
      </c>
      <c r="F8" s="32">
        <v>16000000</v>
      </c>
      <c r="G8" s="32">
        <v>32000000</v>
      </c>
    </row>
    <row r="9" spans="2:7" x14ac:dyDescent="0.45">
      <c r="C9" t="s">
        <v>82</v>
      </c>
      <c r="D9" s="33">
        <v>30</v>
      </c>
      <c r="E9" s="33">
        <v>24</v>
      </c>
      <c r="F9" s="33">
        <v>24</v>
      </c>
      <c r="G9" s="33">
        <v>48</v>
      </c>
    </row>
    <row r="10" spans="2:7" x14ac:dyDescent="0.45">
      <c r="B10" t="s">
        <v>10</v>
      </c>
      <c r="C10" t="s">
        <v>80</v>
      </c>
      <c r="D10" s="32">
        <v>35000000</v>
      </c>
      <c r="E10" s="32">
        <v>22000000</v>
      </c>
      <c r="F10" s="32">
        <v>25000000</v>
      </c>
      <c r="G10" s="32">
        <v>19000000</v>
      </c>
    </row>
    <row r="11" spans="2:7" x14ac:dyDescent="0.45">
      <c r="C11" t="s">
        <v>82</v>
      </c>
      <c r="D11" s="33">
        <v>48</v>
      </c>
      <c r="E11" s="33">
        <v>24</v>
      </c>
      <c r="F11" s="33">
        <v>36</v>
      </c>
      <c r="G11" s="33">
        <v>36</v>
      </c>
    </row>
    <row r="12" spans="2:7" x14ac:dyDescent="0.45">
      <c r="B12" t="s">
        <v>81</v>
      </c>
      <c r="D12" s="32">
        <v>35000000</v>
      </c>
      <c r="E12" s="32">
        <v>35000000</v>
      </c>
      <c r="F12" s="32">
        <v>31000000</v>
      </c>
      <c r="G12" s="32">
        <v>32000000</v>
      </c>
    </row>
    <row r="13" spans="2:7" x14ac:dyDescent="0.45">
      <c r="B13" t="s">
        <v>83</v>
      </c>
      <c r="D13" s="33">
        <v>33</v>
      </c>
      <c r="E13" s="33">
        <v>29.142857142857142</v>
      </c>
      <c r="F13" s="33">
        <v>34</v>
      </c>
      <c r="G13" s="33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F14" sqref="F14"/>
    </sheetView>
  </sheetViews>
  <sheetFormatPr defaultRowHeight="17" x14ac:dyDescent="0.45"/>
  <cols>
    <col min="1" max="1" width="11.83203125" customWidth="1"/>
    <col min="2" max="2" width="13.58203125" bestFit="1" customWidth="1"/>
  </cols>
  <sheetData>
    <row r="2" spans="1:2" x14ac:dyDescent="0.45">
      <c r="A2" t="s">
        <v>0</v>
      </c>
    </row>
    <row r="3" spans="1:2" x14ac:dyDescent="0.45">
      <c r="A3" s="1" t="s">
        <v>4</v>
      </c>
      <c r="B3" s="1" t="s">
        <v>7</v>
      </c>
    </row>
    <row r="4" spans="1:2" x14ac:dyDescent="0.45">
      <c r="A4" s="1" t="s">
        <v>21</v>
      </c>
      <c r="B4" s="3">
        <v>23820000</v>
      </c>
    </row>
    <row r="5" spans="1:2" x14ac:dyDescent="0.45">
      <c r="A5" s="1" t="s">
        <v>18</v>
      </c>
      <c r="B5" s="3">
        <v>9961999.999999959</v>
      </c>
    </row>
    <row r="6" spans="1:2" x14ac:dyDescent="0.45">
      <c r="A6" s="1" t="s">
        <v>11</v>
      </c>
      <c r="B6" s="3">
        <v>13133000</v>
      </c>
    </row>
    <row r="7" spans="1:2" x14ac:dyDescent="0.45">
      <c r="A7" s="1" t="s">
        <v>25</v>
      </c>
      <c r="B7" s="3">
        <v>28660000</v>
      </c>
    </row>
    <row r="8" spans="1:2" x14ac:dyDescent="0.45">
      <c r="A8" s="1" t="s">
        <v>44</v>
      </c>
      <c r="B8" s="3">
        <v>19700000</v>
      </c>
    </row>
    <row r="9" spans="1:2" x14ac:dyDescent="0.45">
      <c r="A9" s="1" t="s">
        <v>15</v>
      </c>
      <c r="B9" s="3">
        <v>22900000</v>
      </c>
    </row>
    <row r="10" spans="1:2" x14ac:dyDescent="0.45">
      <c r="A10" s="1" t="s">
        <v>32</v>
      </c>
      <c r="B10" s="3">
        <v>15925000</v>
      </c>
    </row>
    <row r="11" spans="1:2" x14ac:dyDescent="0.45">
      <c r="A11" s="1" t="s">
        <v>28</v>
      </c>
      <c r="B11" s="3">
        <v>27433000</v>
      </c>
    </row>
    <row r="12" spans="1:2" x14ac:dyDescent="0.45">
      <c r="A12" s="1" t="s">
        <v>30</v>
      </c>
      <c r="B12" s="3">
        <v>18467000</v>
      </c>
    </row>
    <row r="13" spans="1:2" x14ac:dyDescent="0.45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4" workbookViewId="0">
      <selection activeCell="P26" sqref="P26"/>
    </sheetView>
  </sheetViews>
  <sheetFormatPr defaultRowHeight="17" x14ac:dyDescent="0.45"/>
  <cols>
    <col min="2" max="3" width="11.83203125" bestFit="1" customWidth="1"/>
    <col min="7" max="7" width="16" customWidth="1"/>
  </cols>
  <sheetData>
    <row r="2" spans="1:3" x14ac:dyDescent="0.45">
      <c r="A2" t="s">
        <v>0</v>
      </c>
    </row>
    <row r="3" spans="1:3" x14ac:dyDescent="0.45">
      <c r="A3" s="1" t="s">
        <v>4</v>
      </c>
      <c r="B3" s="1" t="s">
        <v>5</v>
      </c>
      <c r="C3" s="1" t="s">
        <v>7</v>
      </c>
    </row>
    <row r="4" spans="1:3" x14ac:dyDescent="0.45">
      <c r="A4" s="1" t="s">
        <v>21</v>
      </c>
      <c r="B4" s="3">
        <v>35000000</v>
      </c>
      <c r="C4" s="3">
        <v>11000000</v>
      </c>
    </row>
    <row r="5" spans="1:3" x14ac:dyDescent="0.45">
      <c r="A5" s="1" t="s">
        <v>18</v>
      </c>
      <c r="B5" s="3">
        <v>9000000</v>
      </c>
      <c r="C5" s="3">
        <v>6200000</v>
      </c>
    </row>
    <row r="6" spans="1:3" x14ac:dyDescent="0.45">
      <c r="A6" s="1" t="s">
        <v>25</v>
      </c>
      <c r="B6" s="3">
        <v>31000000</v>
      </c>
      <c r="C6" s="3">
        <v>29000000</v>
      </c>
    </row>
    <row r="7" spans="1:3" x14ac:dyDescent="0.45">
      <c r="A7" s="1" t="s">
        <v>15</v>
      </c>
      <c r="B7" s="3">
        <v>25000000</v>
      </c>
      <c r="C7" s="3">
        <v>22000000</v>
      </c>
    </row>
    <row r="8" spans="1:3" x14ac:dyDescent="0.45">
      <c r="A8" s="1" t="s">
        <v>32</v>
      </c>
      <c r="B8" s="3">
        <v>19000000</v>
      </c>
      <c r="C8" s="3">
        <v>14500000</v>
      </c>
    </row>
    <row r="9" spans="1:3" x14ac:dyDescent="0.45">
      <c r="A9" s="1" t="s">
        <v>28</v>
      </c>
      <c r="B9" s="3">
        <v>32000000</v>
      </c>
      <c r="C9" s="3">
        <v>22000000</v>
      </c>
    </row>
    <row r="10" spans="1:3" x14ac:dyDescent="0.45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J5" sqref="J5"/>
    </sheetView>
  </sheetViews>
  <sheetFormatPr defaultRowHeight="17" x14ac:dyDescent="0.45"/>
  <cols>
    <col min="1" max="1" width="3.5" customWidth="1"/>
    <col min="2" max="2" width="11.08203125" bestFit="1" customWidth="1"/>
    <col min="4" max="4" width="11.83203125" bestFit="1" customWidth="1"/>
    <col min="5" max="5" width="12.08203125" customWidth="1"/>
    <col min="6" max="7" width="13.25" customWidth="1"/>
    <col min="8" max="8" width="11.83203125" bestFit="1" customWidth="1"/>
    <col min="9" max="9" width="13.08203125" customWidth="1"/>
  </cols>
  <sheetData>
    <row r="3" spans="2:7" x14ac:dyDescent="0.45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5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5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5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5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5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5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5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5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5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5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5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5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5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5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5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>
      <selection activeCell="H14" sqref="H14"/>
    </sheetView>
  </sheetViews>
  <sheetFormatPr defaultRowHeight="17" x14ac:dyDescent="0.45"/>
  <cols>
    <col min="5" max="5" width="11" bestFit="1" customWidth="1"/>
    <col min="10" max="10" width="2.25" customWidth="1"/>
    <col min="13" max="13" width="11.83203125" bestFit="1" customWidth="1"/>
  </cols>
  <sheetData>
    <row r="2" spans="1:13" x14ac:dyDescent="0.45">
      <c r="A2" t="s">
        <v>0</v>
      </c>
    </row>
    <row r="3" spans="1:13" x14ac:dyDescent="0.45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5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45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45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45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45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45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5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5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5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5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5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5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5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5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5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5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5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5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5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5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5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57150</xdr:colOff>
                <xdr:row>3</xdr:row>
                <xdr:rowOff>203200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혜정 김</cp:lastModifiedBy>
  <dcterms:created xsi:type="dcterms:W3CDTF">2023-08-09T00:13:15Z</dcterms:created>
  <dcterms:modified xsi:type="dcterms:W3CDTF">2025-07-08T08:07:11Z</dcterms:modified>
</cp:coreProperties>
</file>