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\컴활\2025_기출문제집_컴활1급실기_학습자료_241206 update\2025_기출문제집_컴활1급실기_학습자료_241206 update\02 최신기출유형\10회\"/>
    </mc:Choice>
  </mc:AlternateContent>
  <xr:revisionPtr revIDLastSave="0" documentId="13_ncr:1_{698998E7-D869-4614-B043-023FAF62B82B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'기본작업-1'!$A$44:$H$44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1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N19" i="3" a="1"/>
  <c r="N19" i="3" s="1"/>
  <c r="M14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/>
  <c r="N11" i="3" a="1"/>
  <c r="N11" i="3" s="1"/>
  <c r="N3" i="3" a="1"/>
  <c r="N3" i="3" s="1"/>
  <c r="B13" i="5"/>
  <c r="J5" i="3" a="1"/>
  <c r="J9" i="3" a="1"/>
  <c r="J13" i="3" a="1"/>
  <c r="J17" i="3" a="1"/>
  <c r="J21" i="3" a="1"/>
  <c r="J25" i="3" a="1"/>
  <c r="J29" i="3" a="1"/>
  <c r="J33" i="3" a="1"/>
  <c r="J10" i="3" a="1"/>
  <c r="J26" i="3" a="1"/>
  <c r="J34" i="3" a="1"/>
  <c r="J12" i="3" a="1"/>
  <c r="J28" i="3" a="1"/>
  <c r="J6" i="3" a="1"/>
  <c r="J14" i="3" a="1"/>
  <c r="J18" i="3" a="1"/>
  <c r="J22" i="3" a="1"/>
  <c r="J30" i="3" a="1"/>
  <c r="J16" i="3" a="1"/>
  <c r="J7" i="3" a="1"/>
  <c r="J15" i="3" a="1"/>
  <c r="J23" i="3" a="1"/>
  <c r="J27" i="3" a="1"/>
  <c r="J4" i="3" a="1"/>
  <c r="J20" i="3" a="1"/>
  <c r="J24" i="3" a="1"/>
  <c r="J11" i="3" a="1"/>
  <c r="J19" i="3" a="1"/>
  <c r="J31" i="3" a="1"/>
  <c r="J8" i="3" a="1"/>
  <c r="J32" i="3" a="1"/>
  <c r="J3" i="3" a="1"/>
  <c r="J32" i="3" l="1"/>
  <c r="J8" i="3"/>
  <c r="J31" i="3"/>
  <c r="J19" i="3"/>
  <c r="J11" i="3"/>
  <c r="J24" i="3"/>
  <c r="J20" i="3"/>
  <c r="J4" i="3"/>
  <c r="J27" i="3"/>
  <c r="J23" i="3"/>
  <c r="J15" i="3"/>
  <c r="J7" i="3"/>
  <c r="J16" i="3"/>
  <c r="J30" i="3"/>
  <c r="J22" i="3"/>
  <c r="J18" i="3"/>
  <c r="J14" i="3"/>
  <c r="J6" i="3"/>
  <c r="J28" i="3"/>
  <c r="J12" i="3"/>
  <c r="J34" i="3"/>
  <c r="J26" i="3"/>
  <c r="J10" i="3"/>
  <c r="J33" i="3"/>
  <c r="J29" i="3"/>
  <c r="J25" i="3"/>
  <c r="J21" i="3"/>
  <c r="J17" i="3"/>
  <c r="J13" i="3"/>
  <c r="J9" i="3"/>
  <c r="J5" i="3"/>
  <c r="J3" i="3"/>
  <c r="N21" i="3"/>
  <c r="N2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635F59-7F80-4C6C-BFB4-42F9949CC10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5A950C-FDD9-4BBF-ABCE-AAD7144E201A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OA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<sst xmlns="http://schemas.openxmlformats.org/spreadsheetml/2006/main" count="555" uniqueCount="84">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</sst>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&quot;&quot;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8694295713035872"/>
          <c:y val="0.12055235556644914"/>
          <c:w val="0.5975014873140857"/>
          <c:h val="0.72422357711122687"/>
        </c:manualLayout>
      </c:layout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F6B7-477F-A7D8-12AE7CC32E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>
          <a:solidFill>
            <a:schemeClr val="tx1"/>
          </a:solidFill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22860</xdr:rowOff>
    </xdr:from>
    <xdr:to>
      <xdr:col>7</xdr:col>
      <xdr:colOff>0</xdr:colOff>
      <xdr:row>29</xdr:row>
      <xdr:rowOff>182880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261A843-B6FD-926C-C937-32BDF8C020CD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51636B7-ACD0-9F64-02D3-837317A0F332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31.944356018517" backgroundQuery="1" createdVersion="8" refreshedVersion="8" minRefreshableVersion="3" recordCount="0" supportSubquery="1" supportAdvancedDrill="1" xr:uid="{446BE045-5979-46DE-8D75-334E56862E78}">
  <cacheSource type="external" connectionId="1"/>
  <cacheFields count="5"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차종].[차종]" caption="차종" numFmtId="0" hierarchy="1" level="1">
      <sharedItems containsSemiMixedTypes="0" containsNonDate="0" containsString="0"/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DF1C23-F00B-4DE4-9381-09AC75879E8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Page" compact="0" allDrilled="1" outline="0" subtotalTop="0" showAll="0" dataSourceSort="1" defaultSubtotal="0" defaultAttributeDrillState="1"/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1" hier="1" name="[자동차판매].[차종].[All]" cap="All"/>
  </pageFields>
  <dataFields count="2">
    <dataField name="최대값: 자동차가격" fld="3" subtotal="max" baseField="0" baseItem="0" numFmtId="42"/>
    <dataField name="평균: 할부기간" fld="4" subtotal="average" baseField="0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8"/>
  <sheetViews>
    <sheetView workbookViewId="0">
      <selection activeCell="E8" sqref="E8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AND(MONTH($A3)&lt;=6,10&gt;=_xlfn.RANK.EQ($G3,$G$3:$G$34),$B3&gt;=10/24,$B3&lt;=(15/24+30/(24*60)))</f>
        <v>0</v>
      </c>
    </row>
    <row r="39" spans="1:8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43981</v>
      </c>
      <c r="B40" s="28">
        <v>0.42986111111111108</v>
      </c>
      <c r="C40" s="1" t="s">
        <v>38</v>
      </c>
      <c r="D40" s="1" t="s">
        <v>30</v>
      </c>
      <c r="E40" s="3">
        <v>15000000</v>
      </c>
      <c r="F40" s="1" t="s">
        <v>33</v>
      </c>
      <c r="G40" s="3">
        <v>13500000</v>
      </c>
      <c r="H40" s="1">
        <v>24</v>
      </c>
    </row>
    <row r="41" spans="1:8" x14ac:dyDescent="0.4">
      <c r="A41" s="2">
        <v>43986</v>
      </c>
      <c r="B41" s="28">
        <v>0.5625</v>
      </c>
      <c r="C41" s="1" t="s">
        <v>51</v>
      </c>
      <c r="D41" s="1" t="s">
        <v>18</v>
      </c>
      <c r="E41" s="3">
        <v>9000000</v>
      </c>
      <c r="F41" s="1" t="s">
        <v>16</v>
      </c>
      <c r="G41" s="3">
        <v>5500000</v>
      </c>
      <c r="H41" s="1">
        <v>12</v>
      </c>
    </row>
    <row r="44" spans="1:8" x14ac:dyDescent="0.4">
      <c r="A44" s="1" t="s">
        <v>1</v>
      </c>
      <c r="B44" s="1" t="s">
        <v>74</v>
      </c>
      <c r="C44" s="1" t="s">
        <v>2</v>
      </c>
      <c r="D44" s="1" t="s">
        <v>4</v>
      </c>
      <c r="E44" s="1" t="s">
        <v>5</v>
      </c>
      <c r="F44" s="1" t="s">
        <v>6</v>
      </c>
      <c r="G44" s="1" t="s">
        <v>7</v>
      </c>
      <c r="H44" s="1" t="s">
        <v>8</v>
      </c>
    </row>
    <row r="45" spans="1:8" x14ac:dyDescent="0.4">
      <c r="A45" s="2">
        <v>43941</v>
      </c>
      <c r="B45" s="28">
        <v>0.50416666666666665</v>
      </c>
      <c r="C45" s="1" t="s">
        <v>24</v>
      </c>
      <c r="D45" s="1" t="s">
        <v>25</v>
      </c>
      <c r="E45" s="3">
        <v>31000000</v>
      </c>
      <c r="F45" s="1" t="s">
        <v>16</v>
      </c>
      <c r="G45" s="3">
        <v>29000000</v>
      </c>
      <c r="H45" s="1">
        <v>36</v>
      </c>
    </row>
    <row r="46" spans="1:8" x14ac:dyDescent="0.4">
      <c r="A46" s="2">
        <v>43877</v>
      </c>
      <c r="B46" s="28">
        <v>0.64166666666666672</v>
      </c>
      <c r="C46" s="1" t="s">
        <v>34</v>
      </c>
      <c r="D46" s="1" t="s">
        <v>25</v>
      </c>
      <c r="E46" s="3">
        <v>31000000</v>
      </c>
      <c r="F46" s="1" t="s">
        <v>19</v>
      </c>
      <c r="G46" s="3">
        <v>29400000</v>
      </c>
      <c r="H46" s="1">
        <v>48</v>
      </c>
    </row>
    <row r="47" spans="1:8" x14ac:dyDescent="0.4">
      <c r="A47" s="2">
        <v>44000</v>
      </c>
      <c r="B47" s="28">
        <v>0.52916666666666667</v>
      </c>
      <c r="C47" s="1" t="s">
        <v>52</v>
      </c>
      <c r="D47" s="1" t="s">
        <v>25</v>
      </c>
      <c r="E47" s="3">
        <v>31000000</v>
      </c>
      <c r="F47" s="1" t="s">
        <v>33</v>
      </c>
      <c r="G47" s="3">
        <v>30000000</v>
      </c>
      <c r="H47" s="1">
        <v>48</v>
      </c>
    </row>
    <row r="48" spans="1:8" x14ac:dyDescent="0.4">
      <c r="A48" s="2">
        <v>43968</v>
      </c>
      <c r="B48" s="28">
        <v>0.4513888888888889</v>
      </c>
      <c r="C48" s="1" t="s">
        <v>56</v>
      </c>
      <c r="D48" s="1" t="s">
        <v>28</v>
      </c>
      <c r="E48" s="3">
        <v>32000000</v>
      </c>
      <c r="F48" s="1" t="s">
        <v>22</v>
      </c>
      <c r="G48" s="3">
        <v>30100000</v>
      </c>
      <c r="H48" s="1">
        <v>24</v>
      </c>
    </row>
  </sheetData>
  <phoneticPr fontId="1" type="noConversion"/>
  <conditionalFormatting sqref="A3:H34">
    <cfRule type="expression" dxfId="1" priority="1">
      <formula>AND($B3&gt;=0.5,$E3&gt;AVERAGE($E$3:$E$34))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tabSelected="1" workbookViewId="0"/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4">
      <c r="B2" s="34"/>
      <c r="C2" s="34"/>
      <c r="D2" s="34"/>
      <c r="E2" s="34"/>
      <c r="F2" s="34"/>
      <c r="G2" s="34"/>
      <c r="H2" s="34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firstPageNumber="2" orientation="landscape" cellComments="asDisplayed" useFirstPageNumber="1" r:id="rId1"/>
  <headerFooter differentFirst="1">
    <oddHeader>&amp;R&amp;P쪽</oddHeader>
    <firstHeader>&amp;L&amp;"HY견명조,보통"&amp;13서울 지점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workbookViewId="0">
      <selection activeCell="L30" sqref="L30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IF(MONTH(A3)&gt;=7,VLOOKUP(D3,$L$3:$M$11,2,0)*0.95,VLOOKUP(D3,$L$3:$M$11,2,0))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t="str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IFERROR(AVERAGE(IF(($D$3:$D$34=L3)*(MONTH($A$3:$A$34)&gt;=7),$F$3:$F$34)),"")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IF(MONTH(A4)&gt;=7,VLOOKUP(D4,$L$3:$M$11,2,0)*0.95,VLOOKUP(D4,$L$3:$M$11,2,0))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t="str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IFERROR(AVERAGE(IF(($D$3:$D$34=L4)*(MONTH($A$3:$A$34)&gt;=7),$F$3:$F$34)),"")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t="str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IFERROR(AVERAGE(IF(($D$3:$D$34=L5)*(MONTH($A$3:$A$34)&gt;=7),$F$3:$F$34)),"")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t="str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IFERROR(AVERAGE(IF(($D$3:$D$34=L6)*(MONTH($A$3:$A$34)&gt;=7),$F$3:$F$34)),"")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t="str" cm="1">
        <f t="array" ref="J7">fn월불입액(H7,I7)</f>
        <v>504167</v>
      </c>
      <c r="L7" s="1" t="s">
        <v>44</v>
      </c>
      <c r="M7" s="3">
        <v>22000000</v>
      </c>
      <c r="N7" s="20" t="str">
        <f t="array" ref="N7">IFERROR(AVERAGE(IF(($D$3:$D$34=L7)*(MONTH($A$3:$A$34)&gt;=7),$F$3:$F$34)),"")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t="str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IFERROR(AVERAGE(IF(($D$3:$D$34=L8)*(MONTH($A$3:$A$34)&gt;=7),$F$3:$F$34)),"")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t="str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IFERROR(AVERAGE(IF(($D$3:$D$34=L9)*(MONTH($A$3:$A$34)&gt;=7),$F$3:$F$34)),"")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t="str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IFERROR(AVERAGE(IF(($D$3:$D$34=L10)*(MONTH($A$3:$A$34)&gt;=7),$F$3:$F$34)),"")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t="str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IFERROR(AVERAGE(IF(($D$3:$D$34=L11)*(MONTH($A$3:$A$34)&gt;=7),$F$3:$F$34)),"")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t="str" cm="1">
        <f t="array" ref="J12">fn월불입액(H12,I12)</f>
        <v>586250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t="str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t="str" cm="1">
        <f t="array" ref="J14">fn월불입액(H14,I14)</f>
        <v>667188</v>
      </c>
      <c r="L14" s="19" t="s">
        <v>4</v>
      </c>
      <c r="M14" s="1" t="str">
        <f>INDEX($A$3:$D$34,MATCH(MIN($A$3:$A$34),$A$3:$A$34,0),4)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t="str" cm="1">
        <f t="array" ref="J15">fn월불입액(H15,I15)</f>
        <v>369000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t="str" cm="1">
        <f t="array" ref="J16">fn월불입액(H16,I16)</f>
        <v>531667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t="str" cm="1">
        <f t="array" ref="J17">fn월불입액(H17,I17)</f>
        <v>495000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t="str" cm="1">
        <f t="array" ref="J18">fn월불입액(H18,I18)</f>
        <v>261000</v>
      </c>
      <c r="L18" s="35" t="s">
        <v>75</v>
      </c>
      <c r="M18" s="35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t="str" cm="1">
        <f t="array" ref="J19">fn월불입액(H19,I19)</f>
        <v>832500</v>
      </c>
      <c r="L19" s="29">
        <v>1</v>
      </c>
      <c r="M19" s="30">
        <v>24</v>
      </c>
      <c r="N19" s="26">
        <f t="array" ref="N19:N21">FREQUENCY(IF((LEFT($B$3:$B$34,1)="안")*(LEFT($B$3:$B$34,1)="김"),$I$3:$I$34),M19:M21)</f>
        <v>0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t="str" cm="1">
        <f t="array" ref="J20">fn월불입액(H20,I20)</f>
        <v>489000</v>
      </c>
      <c r="L20" s="29">
        <v>25</v>
      </c>
      <c r="M20" s="30">
        <v>48</v>
      </c>
      <c r="N20" s="26">
        <v>0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t="str" cm="1">
        <f t="array" ref="J21">fn월불입액(H21,I21)</f>
        <v>1354500</v>
      </c>
      <c r="L21" s="29">
        <v>49</v>
      </c>
      <c r="M21" s="30">
        <v>72</v>
      </c>
      <c r="N21" s="26">
        <v>0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t="str" cm="1">
        <f t="array" ref="J22">fn월불입액(H22,I22)</f>
        <v>441000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t="str" cm="1">
        <f t="array" ref="J23">fn월불입액(H23,I23)</f>
        <v>607500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t="str" cm="1">
        <f t="array" ref="J24">fn월불입액(H24,I24)</f>
        <v>387000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t="str" cm="1">
        <f t="array" ref="J25">fn월불입액(H25,I25)</f>
        <v>652500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t="str" cm="1">
        <f t="array" ref="J26">fn월불입액(H26,I26)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t="str" cm="1">
        <f t="array" ref="J27">fn월불입액(H27,I27)</f>
        <v>950833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t="str" cm="1">
        <f t="array" ref="J28">fn월불입액(H28,I28)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t="str" cm="1">
        <f t="array" ref="J29">fn월불입액(H29,I29)</f>
        <v>189444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t="str" cm="1">
        <f t="array" ref="J30">fn월불입액(H30,I30)</f>
        <v>495000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t="str" cm="1">
        <f t="array" ref="J31">fn월불입액(H31,I31)</f>
        <v>662083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t="str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t="str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t="str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7" sqref="D7"/>
    </sheetView>
  </sheetViews>
  <sheetFormatPr defaultRowHeight="17.399999999999999" x14ac:dyDescent="0.4"/>
  <cols>
    <col min="1" max="1" width="3.5" customWidth="1"/>
    <col min="2" max="2" width="22.09765625" bestFit="1" customWidth="1"/>
    <col min="3" max="3" width="17.3984375" bestFit="1" customWidth="1"/>
    <col min="4" max="7" width="13.59765625" bestFit="1" customWidth="1"/>
    <col min="8" max="8" width="12.59765625" bestFit="1" customWidth="1"/>
    <col min="9" max="10" width="15.5" bestFit="1" customWidth="1"/>
    <col min="11" max="11" width="20.09765625" bestFit="1" customWidth="1"/>
    <col min="12" max="12" width="18.19921875" bestFit="1" customWidth="1"/>
  </cols>
  <sheetData>
    <row r="2" spans="2:7" x14ac:dyDescent="0.4">
      <c r="B2" s="31" t="s">
        <v>4</v>
      </c>
      <c r="C2" t="s" vm="1">
        <v>78</v>
      </c>
    </row>
    <row r="4" spans="2:7" x14ac:dyDescent="0.4">
      <c r="D4" s="31" t="s">
        <v>6</v>
      </c>
    </row>
    <row r="5" spans="2:7" x14ac:dyDescent="0.4">
      <c r="B5" s="31" t="s">
        <v>3</v>
      </c>
      <c r="C5" s="31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80</v>
      </c>
      <c r="D6" s="32">
        <v>35000000</v>
      </c>
      <c r="E6" s="32">
        <v>32000000</v>
      </c>
      <c r="F6" s="32">
        <v>31000000</v>
      </c>
      <c r="G6" s="32">
        <v>31000000</v>
      </c>
    </row>
    <row r="7" spans="2:7" x14ac:dyDescent="0.4">
      <c r="C7" t="s">
        <v>82</v>
      </c>
      <c r="D7" s="33">
        <v>20</v>
      </c>
      <c r="E7" s="33">
        <v>31.2</v>
      </c>
      <c r="F7" s="33">
        <v>36</v>
      </c>
      <c r="G7" s="33">
        <v>36</v>
      </c>
    </row>
    <row r="8" spans="2:7" x14ac:dyDescent="0.4">
      <c r="B8" t="s">
        <v>27</v>
      </c>
      <c r="C8" t="s">
        <v>80</v>
      </c>
      <c r="D8" s="32">
        <v>31000000</v>
      </c>
      <c r="E8" s="32">
        <v>35000000</v>
      </c>
      <c r="F8" s="32">
        <v>16000000</v>
      </c>
      <c r="G8" s="32">
        <v>32000000</v>
      </c>
    </row>
    <row r="9" spans="2:7" x14ac:dyDescent="0.4">
      <c r="C9" t="s">
        <v>82</v>
      </c>
      <c r="D9" s="33">
        <v>30</v>
      </c>
      <c r="E9" s="33">
        <v>24</v>
      </c>
      <c r="F9" s="33">
        <v>24</v>
      </c>
      <c r="G9" s="33">
        <v>48</v>
      </c>
    </row>
    <row r="10" spans="2:7" x14ac:dyDescent="0.4">
      <c r="B10" t="s">
        <v>10</v>
      </c>
      <c r="C10" t="s">
        <v>80</v>
      </c>
      <c r="D10" s="32">
        <v>35000000</v>
      </c>
      <c r="E10" s="32">
        <v>22000000</v>
      </c>
      <c r="F10" s="32">
        <v>25000000</v>
      </c>
      <c r="G10" s="32">
        <v>19000000</v>
      </c>
    </row>
    <row r="11" spans="2:7" x14ac:dyDescent="0.4">
      <c r="C11" t="s">
        <v>82</v>
      </c>
      <c r="D11" s="33">
        <v>48</v>
      </c>
      <c r="E11" s="33">
        <v>24</v>
      </c>
      <c r="F11" s="33">
        <v>36</v>
      </c>
      <c r="G11" s="33">
        <v>36</v>
      </c>
    </row>
    <row r="12" spans="2:7" x14ac:dyDescent="0.4">
      <c r="B12" t="s">
        <v>81</v>
      </c>
      <c r="D12" s="32">
        <v>35000000</v>
      </c>
      <c r="E12" s="32">
        <v>35000000</v>
      </c>
      <c r="F12" s="32">
        <v>31000000</v>
      </c>
      <c r="G12" s="32">
        <v>32000000</v>
      </c>
    </row>
    <row r="13" spans="2:7" x14ac:dyDescent="0.4">
      <c r="B13" t="s">
        <v>83</v>
      </c>
      <c r="D13" s="33">
        <v>33</v>
      </c>
      <c r="E13" s="33">
        <v>29.142857142857142</v>
      </c>
      <c r="F13" s="33">
        <v>34</v>
      </c>
      <c r="G13" s="33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D6" sqref="D6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3" workbookViewId="0">
      <selection activeCell="I29" sqref="I29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I3" sqref="I3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이가현</cp:lastModifiedBy>
  <dcterms:created xsi:type="dcterms:W3CDTF">2023-08-09T00:13:15Z</dcterms:created>
  <dcterms:modified xsi:type="dcterms:W3CDTF">2025-03-15T14:27:31Z</dcterms:modified>
</cp:coreProperties>
</file>