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다인\Desktop\2024 컴활 1급 실기 기출문제집_실습예제 240710 update\길벗컴활1급기출\02 최신기출유형\10회\"/>
    </mc:Choice>
  </mc:AlternateContent>
  <xr:revisionPtr revIDLastSave="0" documentId="13_ncr:1_{44043D08-D79F-4777-92C3-0C5B9286C666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eta.DCOUNTA" hidden="1" xlm="1">#NAME?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4" i="3" l="1"/>
  <c r="M18" i="3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B13" i="5"/>
  <c r="J3" i="3" a="1"/>
  <c r="J4" i="3" a="1"/>
  <c r="J10" i="3" a="1"/>
  <c r="J16" i="3" a="1"/>
  <c r="J22" i="3" a="1"/>
  <c r="J28" i="3" a="1"/>
  <c r="J12" i="3" a="1"/>
  <c r="J24" i="3" a="1"/>
  <c r="J33" i="3" a="1"/>
  <c r="J17" i="3" a="1"/>
  <c r="J30" i="3" a="1"/>
  <c r="J5" i="3" a="1"/>
  <c r="J11" i="3" a="1"/>
  <c r="J23" i="3" a="1"/>
  <c r="J29" i="3" a="1"/>
  <c r="J6" i="3" a="1"/>
  <c r="J18" i="3" a="1"/>
  <c r="J19" i="3" a="1"/>
  <c r="J20" i="3" a="1"/>
  <c r="J32" i="3" a="1"/>
  <c r="J15" i="3" a="1"/>
  <c r="J7" i="3" a="1"/>
  <c r="J13" i="3" a="1"/>
  <c r="J25" i="3" a="1"/>
  <c r="J31" i="3" a="1"/>
  <c r="J26" i="3" a="1"/>
  <c r="J21" i="3" a="1"/>
  <c r="J14" i="3" a="1"/>
  <c r="J9" i="3" a="1"/>
  <c r="J8" i="3" a="1"/>
  <c r="J34" i="3" a="1"/>
  <c r="J27" i="3" a="1"/>
  <c r="J27" i="3" l="1"/>
  <c r="J34" i="3"/>
  <c r="J8" i="3"/>
  <c r="J9" i="3"/>
  <c r="J14" i="3"/>
  <c r="J21" i="3"/>
  <c r="J26" i="3"/>
  <c r="J31" i="3"/>
  <c r="J25" i="3"/>
  <c r="J13" i="3"/>
  <c r="J7" i="3"/>
  <c r="J15" i="3"/>
  <c r="J32" i="3"/>
  <c r="J20" i="3"/>
  <c r="J19" i="3"/>
  <c r="J18" i="3"/>
  <c r="J6" i="3"/>
  <c r="J29" i="3"/>
  <c r="J23" i="3"/>
  <c r="J11" i="3"/>
  <c r="J5" i="3"/>
  <c r="J30" i="3"/>
  <c r="J17" i="3"/>
  <c r="J33" i="3"/>
  <c r="J24" i="3"/>
  <c r="J12" i="3"/>
  <c r="J28" i="3"/>
  <c r="J22" i="3"/>
  <c r="J16" i="3"/>
  <c r="J10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75A1987-8B56-4328-BC4F-A35FD5B6305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54500E9-E36A-4598-A630-0A2A942949A4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다인\Desktop\2024 컴활 1급 실기 기출문제집_실습예제 240710 update\길벗컴활1급기출\02 최신기출유형\10회\자동차판매.csv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<sst xmlns="http://schemas.openxmlformats.org/spreadsheetml/2006/main" count="550" uniqueCount="88">
  <si>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</si>
  <si>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</si>
  <si>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</si>
  <si>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</si>
  <si>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</si>
  <si>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</si>
  <si>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</si>
  <si>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</si>
  <si>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</si>
  <si>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</si>
  <si>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</si>
  <si>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</si>
  <si>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</si>
  <si>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</si>
  <si>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</si>
  <si>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</si>
  <si>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</si>
  <si>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</si>
  <si>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</si>
  <si>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</si>
  <si>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</si>
  <si>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</si>
  <si>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</si>
  <si>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</si>
  <si>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</si>
  <si>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</si>
  <si>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</si>
  <si>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</si>
  <si>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</si>
  <si>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</si>
  <si>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</si>
  <si>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</si>
  <si>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</si>
  <si>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</si>
  <si>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</si>
  <si>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</si>
  <si>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</si>
  <si>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</si>
  <si>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</si>
  <si>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</si>
  <si>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</si>
  <si>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</si>
  <si>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</si>
  <si>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</si>
  <si>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</si>
  <si>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</si>
  <si>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</si>
  <si>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</si>
  <si>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</si>
  <si>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</si>
  <si>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</si>
  <si>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</si>
  <si>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</si>
  <si>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</si>
  <si>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</si>
  <si>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</si>
  <si>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</si>
  <si>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</si>
  <si>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</si>
  <si>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</si>
  <si>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</si>
  <si>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</si>
  <si>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</si>
  <si>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</si>
  <si>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</si>
  <si>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</si>
  <si>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</si>
  <si>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</si>
  <si>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</si>
  <si>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</si>
  <si>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</si>
  <si>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</si>
  <si>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</si>
  <si>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</si>
  <si>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</si>
  <si>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</si>
  <si>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All</t>
  </si>
  <si>
    <t>값</t>
  </si>
  <si>
    <t>최대값: 자동차가격</t>
  </si>
  <si>
    <t>평균: 할부기간</t>
  </si>
  <si>
    <t>전체 최대값: 자동차가격</t>
  </si>
  <si>
    <t>전체 평균: 할부기간</t>
  </si>
  <si>
    <t>조건</t>
    <phoneticPr fontId="1" type="noConversion"/>
  </si>
  <si>
    <t>[표1]</t>
    <phoneticPr fontId="1" type="noConversion"/>
  </si>
  <si>
    <t>구분</t>
    <phoneticPr fontId="1" type="noConversion"/>
  </si>
  <si>
    <t>승*</t>
    <phoneticPr fontId="1" type="noConversion"/>
  </si>
  <si>
    <t>담당자</t>
    <phoneticPr fontId="1" type="noConversion"/>
  </si>
  <si>
    <t>김정민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</si>
</sst>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&quot;&quot;월&quot;"/>
    <numFmt numFmtId="178" formatCode="[Red][&gt;=1000000]&quot;▣ &quot;#,##0;[Blue][&gt;=500000]&quot;◎ &quot;#,##0;#,##0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1" xfId="1" applyNumberFormat="1" applyFont="1" applyBorder="1" applyAlignment="1">
      <alignment vertical="center"/>
    </xf>
    <xf numFmtId="0" fontId="4" fillId="2" borderId="0" xfId="0" applyFont="1" applyFill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ko-KR" altLang="en-US"/>
                      <a:t>자동차가격</a:t>
                    </a:r>
                    <a:r>
                      <a:rPr lang="en-US" altLang="ko-KR" baseline="0"/>
                      <a:t>, </a:t>
                    </a:r>
                    <a:fld id="{C54A3AF2-39A5-4BD1-9266-36024FA96286}" type="VALUE">
                      <a:rPr lang="en-US" altLang="ko-KR" baseline="0"/>
                      <a:pPr>
                        <a:defRPr/>
                      </a:pPr>
                      <a:t>[값]</a:t>
                    </a:fld>
                    <a:endParaRPr lang="en-US" altLang="ko-KR" baseline="0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 alt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B013-4CC8-98F4-87AEEF28E3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8A9B9AF7-E8D6-1D04-8285-C4B244DFD665}"/>
            </a:ext>
          </a:extLst>
        </xdr:cNvPr>
        <xdr:cNvSpPr/>
      </xdr:nvSpPr>
      <xdr:spPr>
        <a:xfrm>
          <a:off x="3629025" y="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92E16E3A-76A7-789F-46D3-986B87B869BF}"/>
            </a:ext>
          </a:extLst>
        </xdr:cNvPr>
        <xdr:cNvSpPr/>
      </xdr:nvSpPr>
      <xdr:spPr>
        <a:xfrm>
          <a:off x="4638675" y="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다인" refreshedDate="45704.61300636574" backgroundQuery="1" createdVersion="8" refreshedVersion="8" minRefreshableVersion="3" recordCount="0" supportSubquery="1" supportAdvancedDrill="1" xr:uid="{9BA8B776-D4C3-4E4B-9B11-A21D7B695571}">
  <cacheSource type="external" connectionId="1"/>
  <cacheFields count="5"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차종].[차종]" caption="차종" numFmtId="0" hierarchy="1" level="1">
      <sharedItems containsSemiMixedTypes="0" containsNonDate="0" containsString="0"/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713749-2866-4540-9FC8-68CED896FC7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Page" compact="0" allDrilled="1" outline="0" subtotalTop="0" showAll="0" dataSourceSort="1" defaultSubtotal="0" defaultAttributeDrillState="1"/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1" name="[자동차판매].[차종].[All]" cap="All"/>
  </pageFields>
  <dataFields count="2">
    <dataField name="최대값: 자동차가격" fld="3" subtotal="max" baseField="0" baseItem="0" numFmtId="42"/>
    <dataField name="평균: 할부기간" fld="4" subtotal="average" baseField="0" baseItem="0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5"/>
  <sheetViews>
    <sheetView topLeftCell="A3" workbookViewId="0">
      <selection activeCell="N30" sqref="N30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>
        <v>44029</v>
      </c>
      <c r="B3" s="27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3">
      <c r="A4" s="2">
        <v>43891</v>
      </c>
      <c r="B4" s="27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3">
      <c r="A5" s="2">
        <v>43914</v>
      </c>
      <c r="B5" s="27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3">
      <c r="A6" s="2">
        <v>44005</v>
      </c>
      <c r="B6" s="27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3">
      <c r="A7" s="2">
        <v>44015</v>
      </c>
      <c r="B7" s="27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3">
      <c r="A8" s="2">
        <v>43941</v>
      </c>
      <c r="B8" s="27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3">
      <c r="A9" s="2">
        <v>43948</v>
      </c>
      <c r="B9" s="27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3">
      <c r="A10" s="2">
        <v>44088</v>
      </c>
      <c r="B10" s="27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3">
      <c r="A11" s="2">
        <v>44097</v>
      </c>
      <c r="B11" s="27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3">
      <c r="A12" s="2">
        <v>43877</v>
      </c>
      <c r="B12" s="27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3">
      <c r="A13" s="2">
        <v>43889</v>
      </c>
      <c r="B13" s="27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3">
      <c r="A14" s="2">
        <v>44070</v>
      </c>
      <c r="B14" s="27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3">
      <c r="A15" s="2">
        <v>43929</v>
      </c>
      <c r="B15" s="27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3">
      <c r="A16" s="2">
        <v>43981</v>
      </c>
      <c r="B16" s="27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7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7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7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7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7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7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7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7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7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7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7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7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7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7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7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7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7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7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82</v>
      </c>
    </row>
    <row r="37" spans="1:8" x14ac:dyDescent="0.3">
      <c r="A37" t="b">
        <f>AND(MONTH($A3)&lt;=6,_xlfn.RANK.EQ(G3,$G$3:$G$34)&lt;=10)</f>
        <v>0</v>
      </c>
    </row>
    <row r="39" spans="1:8" x14ac:dyDescent="0.3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3">
      <c r="A40" s="2">
        <v>43941</v>
      </c>
      <c r="B40" s="27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3">
      <c r="A41" s="2">
        <v>43877</v>
      </c>
      <c r="B41" s="27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3">
      <c r="A42" s="2">
        <v>43889</v>
      </c>
      <c r="B42" s="27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8" x14ac:dyDescent="0.3">
      <c r="A43" s="2">
        <v>43916</v>
      </c>
      <c r="B43" s="27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8" x14ac:dyDescent="0.3">
      <c r="A44" s="2">
        <v>44000</v>
      </c>
      <c r="B44" s="27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8" x14ac:dyDescent="0.3">
      <c r="A45" s="2">
        <v>43968</v>
      </c>
      <c r="B45" s="27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</sheetData>
  <phoneticPr fontId="1" type="noConversion"/>
  <conditionalFormatting sqref="A3:H34">
    <cfRule type="expression" dxfId="1" priority="1">
      <formula>AND(HOUR($B3)&gt;=12,$E3&gt;AVERAGE($E$3:$E$34))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topLeftCell="A13" workbookViewId="0">
      <selection activeCell="L37" sqref="L37"/>
    </sheetView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32" t="s">
        <v>59</v>
      </c>
      <c r="C1" s="32"/>
      <c r="D1" s="32"/>
      <c r="E1" s="32"/>
      <c r="F1" s="32"/>
      <c r="G1" s="32"/>
      <c r="H1" s="32"/>
    </row>
    <row r="2" spans="2:8" ht="16.5" customHeight="1" x14ac:dyDescent="0.3">
      <c r="B2" s="32"/>
      <c r="C2" s="32"/>
      <c r="D2" s="32"/>
      <c r="E2" s="32"/>
      <c r="F2" s="32"/>
      <c r="G2" s="32"/>
      <c r="H2" s="32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>&amp;R&amp;P쪽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workbookViewId="0">
      <selection activeCell="M14" sqref="M14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83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ROUNDDOWN(VLOOKUP(D3,$L$3:$M$11,2)*IF(MONTH(A3)&gt;=7,95%,100%),-4)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 cm="1">
        <f t="array" ref="N3">IFERROR(AVERAGE(IF((MONTH($A$3:$A$34)&gt;=7)*(L3=$D$3:$D$34),$F$3:$F$34)),"")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ROUNDDOWN(VLOOKUP(D4,$L$3:$M$11,2)*IF(MONTH(A4)&gt;=7,95%,100%),-4)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 cm="1">
        <f t="array" ref="N4">IFERROR(AVERAGE(IF((MONTH($A$3:$A$34)&gt;=7)*(L4=$D$3:$D$34),$F$3:$F$34)),"")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 cm="1">
        <f t="array" ref="N5">IFERROR(AVERAGE(IF((MONTH($A$3:$A$34)&gt;=7)*(L5=$D$3:$D$34),$F$3:$F$34)),"")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 cm="1">
        <f t="array" ref="N6">IFERROR(AVERAGE(IF((MONTH($A$3:$A$34)&gt;=7)*(L6=$D$3:$D$34),$F$3:$F$34)),"")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 cm="1">
        <f t="array" ref="N7">IFERROR(AVERAGE(IF((MONTH($A$3:$A$34)&gt;=7)*(L7=$D$3:$D$34),$F$3:$F$34)),"")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 cm="1">
        <f t="array" ref="N8">IFERROR(AVERAGE(IF((MONTH($A$3:$A$34)&gt;=7)*(L8=$D$3:$D$34),$F$3:$F$34)),"")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 cm="1">
        <f t="array" ref="N9">IFERROR(AVERAGE(IF((MONTH($A$3:$A$34)&gt;=7)*(L9=$D$3:$D$34),$F$3:$F$34)),"")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 cm="1">
        <f t="array" ref="N10">IFERROR(AVERAGE(IF((MONTH($A$3:$A$34)&gt;=7)*(L10=$D$3:$D$34),$F$3:$F$34)),"")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 cm="1">
        <f t="array" ref="N11">IFERROR(AVERAGE(IF((MONTH($A$3:$A$34)&gt;=7)*(L11=$D$3:$D$34),$F$3:$F$34)),"")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1" t="str">
        <f>INDEX(A3:J34,MATCH(MIN(A3:A34),A3:A34,0),4)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3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3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19" t="s">
        <v>66</v>
      </c>
      <c r="M18" s="1" t="str">
        <f>DCOUNTA(A2:J34,G2,L20:M21) &amp; "건"</f>
        <v>6건</v>
      </c>
    </row>
    <row r="19" spans="1:13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</row>
    <row r="20" spans="1:13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t="s">
        <v>84</v>
      </c>
      <c r="M20" t="s">
        <v>86</v>
      </c>
    </row>
    <row r="21" spans="1:13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t="s">
        <v>85</v>
      </c>
      <c r="M21" t="s">
        <v>87</v>
      </c>
    </row>
    <row r="22" spans="1:13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3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3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3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3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3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3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3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3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3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3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I12" sqref="I12"/>
    </sheetView>
  </sheetViews>
  <sheetFormatPr defaultRowHeight="16.5" x14ac:dyDescent="0.3"/>
  <cols>
    <col min="1" max="1" width="20.875" customWidth="1"/>
    <col min="2" max="2" width="18.375" bestFit="1" customWidth="1"/>
    <col min="3" max="3" width="20.625" customWidth="1"/>
    <col min="4" max="6" width="15.25" bestFit="1" customWidth="1"/>
    <col min="7" max="9" width="18.75" bestFit="1" customWidth="1"/>
  </cols>
  <sheetData>
    <row r="2" spans="2:7" x14ac:dyDescent="0.3">
      <c r="B2" s="28" t="s">
        <v>4</v>
      </c>
      <c r="C2" t="s" vm="1">
        <v>76</v>
      </c>
    </row>
    <row r="4" spans="2:7" x14ac:dyDescent="0.3">
      <c r="D4" s="28" t="s">
        <v>6</v>
      </c>
    </row>
    <row r="5" spans="2:7" x14ac:dyDescent="0.3">
      <c r="B5" s="28" t="s">
        <v>3</v>
      </c>
      <c r="C5" s="28" t="s">
        <v>77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78</v>
      </c>
      <c r="D6" s="29">
        <v>35000000</v>
      </c>
      <c r="E6" s="29">
        <v>32000000</v>
      </c>
      <c r="F6" s="29">
        <v>31000000</v>
      </c>
      <c r="G6" s="29">
        <v>31000000</v>
      </c>
    </row>
    <row r="7" spans="2:7" x14ac:dyDescent="0.3">
      <c r="C7" t="s">
        <v>79</v>
      </c>
      <c r="D7" s="30">
        <v>20</v>
      </c>
      <c r="E7" s="30">
        <v>31.2</v>
      </c>
      <c r="F7" s="30">
        <v>36</v>
      </c>
      <c r="G7" s="30">
        <v>36</v>
      </c>
    </row>
    <row r="8" spans="2:7" x14ac:dyDescent="0.3">
      <c r="B8" t="s">
        <v>27</v>
      </c>
      <c r="C8" t="s">
        <v>78</v>
      </c>
      <c r="D8" s="29">
        <v>31000000</v>
      </c>
      <c r="E8" s="29">
        <v>35000000</v>
      </c>
      <c r="F8" s="29">
        <v>16000000</v>
      </c>
      <c r="G8" s="29">
        <v>32000000</v>
      </c>
    </row>
    <row r="9" spans="2:7" x14ac:dyDescent="0.3">
      <c r="C9" t="s">
        <v>79</v>
      </c>
      <c r="D9" s="30">
        <v>30</v>
      </c>
      <c r="E9" s="30">
        <v>24</v>
      </c>
      <c r="F9" s="30">
        <v>24</v>
      </c>
      <c r="G9" s="30">
        <v>48</v>
      </c>
    </row>
    <row r="10" spans="2:7" x14ac:dyDescent="0.3">
      <c r="B10" t="s">
        <v>10</v>
      </c>
      <c r="C10" t="s">
        <v>78</v>
      </c>
      <c r="D10" s="29">
        <v>35000000</v>
      </c>
      <c r="E10" s="29">
        <v>22000000</v>
      </c>
      <c r="F10" s="29">
        <v>25000000</v>
      </c>
      <c r="G10" s="29">
        <v>19000000</v>
      </c>
    </row>
    <row r="11" spans="2:7" x14ac:dyDescent="0.3">
      <c r="C11" t="s">
        <v>79</v>
      </c>
      <c r="D11" s="30">
        <v>48</v>
      </c>
      <c r="E11" s="30">
        <v>24</v>
      </c>
      <c r="F11" s="30">
        <v>36</v>
      </c>
      <c r="G11" s="30">
        <v>36</v>
      </c>
    </row>
    <row r="12" spans="2:7" x14ac:dyDescent="0.3">
      <c r="B12" t="s">
        <v>80</v>
      </c>
      <c r="D12" s="29">
        <v>35000000</v>
      </c>
      <c r="E12" s="29">
        <v>35000000</v>
      </c>
      <c r="F12" s="29">
        <v>31000000</v>
      </c>
      <c r="G12" s="29">
        <v>32000000</v>
      </c>
    </row>
    <row r="13" spans="2:7" x14ac:dyDescent="0.3">
      <c r="B13" t="s">
        <v>81</v>
      </c>
      <c r="D13" s="30">
        <v>33</v>
      </c>
      <c r="E13" s="30">
        <v>29.142857142857142</v>
      </c>
      <c r="F13" s="30">
        <v>34</v>
      </c>
      <c r="G13" s="30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D11" sqref="D11"/>
    </sheetView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67</v>
      </c>
      <c r="B13" s="21">
        <f>AVERAGE(B4:B12)</f>
        <v>19999999.999999993</v>
      </c>
    </row>
  </sheetData>
  <phoneticPr fontId="1" type="noConversion"/>
  <conditionalFormatting sqref="B4:B13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Q11" sqref="Q11"/>
    </sheetView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J10" sqref="J10"/>
    </sheetView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31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31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31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31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31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31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31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31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31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31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31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31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31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31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31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R15" sqref="R15"/>
    </sheetView>
  </sheetViews>
  <sheetFormatPr defaultRowHeight="16.5" x14ac:dyDescent="0.3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2">
        <v>0.39930555555555602</v>
      </c>
      <c r="B4" s="23" t="s">
        <v>69</v>
      </c>
      <c r="C4" s="23" t="s">
        <v>70</v>
      </c>
      <c r="D4" s="23" t="s">
        <v>18</v>
      </c>
      <c r="E4" s="24">
        <v>9000000</v>
      </c>
      <c r="F4" s="23" t="s">
        <v>71</v>
      </c>
      <c r="G4" s="24">
        <v>5000000</v>
      </c>
      <c r="H4" s="24">
        <v>24</v>
      </c>
      <c r="I4" s="24">
        <v>225000</v>
      </c>
    </row>
    <row r="5" spans="1:13" x14ac:dyDescent="0.3">
      <c r="A5" s="22">
        <v>0.57986111111111105</v>
      </c>
      <c r="B5" s="23" t="s">
        <v>72</v>
      </c>
      <c r="C5" s="23" t="s">
        <v>73</v>
      </c>
      <c r="D5" s="23" t="s">
        <v>25</v>
      </c>
      <c r="E5" s="24">
        <v>31000000</v>
      </c>
      <c r="F5" s="23" t="s">
        <v>74</v>
      </c>
      <c r="G5" s="24">
        <v>20000000</v>
      </c>
      <c r="H5" s="24">
        <v>36</v>
      </c>
      <c r="I5" s="24">
        <v>600000</v>
      </c>
    </row>
    <row r="6" spans="1:13" x14ac:dyDescent="0.3">
      <c r="A6" s="22">
        <v>0.64722222222222203</v>
      </c>
      <c r="B6" s="23" t="s">
        <v>72</v>
      </c>
      <c r="C6" s="23" t="s">
        <v>73</v>
      </c>
      <c r="D6" s="23" t="s">
        <v>25</v>
      </c>
      <c r="E6" s="24">
        <v>31000000</v>
      </c>
      <c r="F6" s="23" t="s">
        <v>74</v>
      </c>
      <c r="G6" s="24">
        <v>20000000</v>
      </c>
      <c r="H6" s="24">
        <v>36</v>
      </c>
      <c r="I6" s="24">
        <v>600000</v>
      </c>
      <c r="L6" s="1" t="s">
        <v>4</v>
      </c>
      <c r="M6" s="1" t="s">
        <v>5</v>
      </c>
    </row>
    <row r="7" spans="1:13" x14ac:dyDescent="0.3">
      <c r="A7" s="22"/>
      <c r="B7" s="23"/>
      <c r="C7" s="23"/>
      <c r="D7" s="23"/>
      <c r="E7" s="24"/>
      <c r="F7" s="23"/>
      <c r="G7" s="24"/>
      <c r="H7" s="24"/>
      <c r="I7" s="24"/>
      <c r="L7" s="25" t="s">
        <v>21</v>
      </c>
      <c r="M7" s="26">
        <v>35000000</v>
      </c>
    </row>
    <row r="8" spans="1:13" x14ac:dyDescent="0.3">
      <c r="A8" s="22"/>
      <c r="B8" s="23"/>
      <c r="C8" s="23"/>
      <c r="D8" s="23"/>
      <c r="E8" s="24"/>
      <c r="F8" s="23"/>
      <c r="G8" s="24"/>
      <c r="H8" s="24"/>
      <c r="I8" s="24"/>
      <c r="L8" s="25" t="s">
        <v>18</v>
      </c>
      <c r="M8" s="26">
        <v>9000000</v>
      </c>
    </row>
    <row r="9" spans="1:13" x14ac:dyDescent="0.3">
      <c r="A9" s="22"/>
      <c r="B9" s="23"/>
      <c r="C9" s="23"/>
      <c r="D9" s="23"/>
      <c r="E9" s="24"/>
      <c r="F9" s="23"/>
      <c r="G9" s="24"/>
      <c r="H9" s="24"/>
      <c r="I9" s="24"/>
      <c r="L9" s="25" t="s">
        <v>25</v>
      </c>
      <c r="M9" s="26">
        <v>31000000</v>
      </c>
    </row>
    <row r="10" spans="1:13" x14ac:dyDescent="0.3">
      <c r="A10" s="22"/>
      <c r="B10" s="23"/>
      <c r="C10" s="23"/>
      <c r="D10" s="23"/>
      <c r="E10" s="24"/>
      <c r="F10" s="23"/>
      <c r="G10" s="24"/>
      <c r="H10" s="24"/>
      <c r="I10" s="24"/>
      <c r="L10" s="25" t="s">
        <v>44</v>
      </c>
      <c r="M10" s="26">
        <v>22000000</v>
      </c>
    </row>
    <row r="11" spans="1:13" x14ac:dyDescent="0.3">
      <c r="A11" s="22"/>
      <c r="B11" s="23"/>
      <c r="C11" s="23"/>
      <c r="D11" s="23"/>
      <c r="E11" s="24"/>
      <c r="F11" s="23"/>
      <c r="G11" s="24"/>
      <c r="H11" s="24"/>
      <c r="I11" s="24"/>
      <c r="L11" s="25" t="s">
        <v>15</v>
      </c>
      <c r="M11" s="26">
        <v>25000000</v>
      </c>
    </row>
    <row r="12" spans="1:13" x14ac:dyDescent="0.3">
      <c r="A12" s="22"/>
      <c r="B12" s="23"/>
      <c r="C12" s="23"/>
      <c r="D12" s="23"/>
      <c r="E12" s="24"/>
      <c r="F12" s="23"/>
      <c r="G12" s="24"/>
      <c r="H12" s="24"/>
      <c r="I12" s="24"/>
      <c r="L12" s="25" t="s">
        <v>32</v>
      </c>
      <c r="M12" s="26">
        <v>19000000</v>
      </c>
    </row>
    <row r="13" spans="1:13" x14ac:dyDescent="0.3">
      <c r="A13" s="22"/>
      <c r="B13" s="23"/>
      <c r="C13" s="23"/>
      <c r="D13" s="23"/>
      <c r="E13" s="24"/>
      <c r="F13" s="23"/>
      <c r="G13" s="24"/>
      <c r="H13" s="24"/>
      <c r="I13" s="24"/>
      <c r="L13" s="25" t="s">
        <v>28</v>
      </c>
      <c r="M13" s="26">
        <v>32000000</v>
      </c>
    </row>
    <row r="14" spans="1:13" x14ac:dyDescent="0.3">
      <c r="A14" s="22"/>
      <c r="B14" s="23"/>
      <c r="C14" s="23"/>
      <c r="D14" s="23"/>
      <c r="E14" s="24"/>
      <c r="F14" s="23"/>
      <c r="G14" s="24"/>
      <c r="H14" s="24"/>
      <c r="I14" s="24"/>
      <c r="L14" s="25" t="s">
        <v>30</v>
      </c>
      <c r="M14" s="26">
        <v>15000000</v>
      </c>
    </row>
    <row r="15" spans="1:13" x14ac:dyDescent="0.3">
      <c r="A15" s="22"/>
      <c r="B15" s="23"/>
      <c r="C15" s="23"/>
      <c r="D15" s="23"/>
      <c r="E15" s="24"/>
      <c r="F15" s="23"/>
      <c r="G15" s="24"/>
      <c r="H15" s="24"/>
      <c r="I15" s="24"/>
      <c r="L15" s="25" t="s">
        <v>11</v>
      </c>
      <c r="M15" s="26">
        <v>16000000</v>
      </c>
    </row>
    <row r="16" spans="1:13" x14ac:dyDescent="0.3">
      <c r="A16" s="22"/>
      <c r="B16" s="23"/>
      <c r="C16" s="23"/>
      <c r="D16" s="23"/>
      <c r="E16" s="24"/>
      <c r="F16" s="23"/>
      <c r="G16" s="24"/>
      <c r="H16" s="24"/>
      <c r="I16" s="24"/>
    </row>
    <row r="17" spans="1:9" x14ac:dyDescent="0.3">
      <c r="A17" s="22"/>
      <c r="B17" s="23"/>
      <c r="C17" s="23"/>
      <c r="D17" s="23"/>
      <c r="E17" s="24"/>
      <c r="F17" s="23"/>
      <c r="G17" s="24"/>
      <c r="H17" s="24"/>
      <c r="I17" s="24"/>
    </row>
    <row r="18" spans="1:9" x14ac:dyDescent="0.3">
      <c r="A18" s="22"/>
      <c r="B18" s="23"/>
      <c r="C18" s="23"/>
      <c r="D18" s="23"/>
      <c r="E18" s="24"/>
      <c r="F18" s="23"/>
      <c r="G18" s="24"/>
      <c r="H18" s="24"/>
      <c r="I18" s="24"/>
    </row>
    <row r="19" spans="1:9" x14ac:dyDescent="0.3">
      <c r="A19" s="22"/>
      <c r="B19" s="23"/>
      <c r="C19" s="23"/>
      <c r="D19" s="23"/>
      <c r="E19" s="24"/>
      <c r="F19" s="23"/>
      <c r="G19" s="24"/>
      <c r="H19" s="24"/>
      <c r="I19" s="24"/>
    </row>
    <row r="20" spans="1:9" x14ac:dyDescent="0.3">
      <c r="A20" s="22"/>
      <c r="B20" s="23"/>
      <c r="C20" s="23"/>
      <c r="D20" s="23"/>
      <c r="E20" s="24"/>
      <c r="F20" s="23"/>
      <c r="G20" s="24"/>
      <c r="H20" s="24"/>
      <c r="I20" s="24"/>
    </row>
    <row r="21" spans="1:9" x14ac:dyDescent="0.3">
      <c r="A21" s="22"/>
      <c r="B21" s="23"/>
      <c r="C21" s="23"/>
      <c r="D21" s="23"/>
      <c r="E21" s="24"/>
      <c r="F21" s="23"/>
      <c r="G21" s="24"/>
      <c r="H21" s="24"/>
      <c r="I21" s="24"/>
    </row>
    <row r="22" spans="1:9" x14ac:dyDescent="0.3">
      <c r="A22" s="22"/>
      <c r="B22" s="23"/>
      <c r="C22" s="23"/>
      <c r="D22" s="23"/>
      <c r="E22" s="24"/>
      <c r="F22" s="23"/>
      <c r="G22" s="24"/>
      <c r="H22" s="24"/>
      <c r="I22" s="24"/>
    </row>
    <row r="23" spans="1:9" x14ac:dyDescent="0.3">
      <c r="A23" s="22"/>
      <c r="B23" s="23"/>
      <c r="C23" s="23"/>
      <c r="D23" s="23"/>
      <c r="E23" s="24"/>
      <c r="F23" s="23"/>
      <c r="G23" s="24"/>
      <c r="H23" s="24"/>
      <c r="I23" s="24"/>
    </row>
    <row r="24" spans="1:9" x14ac:dyDescent="0.3">
      <c r="A24" s="22"/>
      <c r="B24" s="23"/>
      <c r="C24" s="23"/>
      <c r="D24" s="23"/>
      <c r="E24" s="24"/>
      <c r="F24" s="23"/>
      <c r="G24" s="24"/>
      <c r="H24" s="24"/>
      <c r="I24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다인 정</cp:lastModifiedBy>
  <cp:lastPrinted>2025-02-16T06:25:21Z</cp:lastPrinted>
  <dcterms:created xsi:type="dcterms:W3CDTF">2023-08-09T00:13:15Z</dcterms:created>
  <dcterms:modified xsi:type="dcterms:W3CDTF">2025-02-16T11:45:58Z</dcterms:modified>
</cp:coreProperties>
</file>